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nakajima-s\Desktop\"/>
    </mc:Choice>
  </mc:AlternateContent>
  <xr:revisionPtr revIDLastSave="0" documentId="13_ncr:1_{DCBDC548-AD2D-4314-841C-658CFB349935}" xr6:coauthVersionLast="47" xr6:coauthVersionMax="47" xr10:uidLastSave="{00000000-0000-0000-0000-000000000000}"/>
  <bookViews>
    <workbookView xWindow="-120" yWindow="-120" windowWidth="29040" windowHeight="15840" firstSheet="7" activeTab="12" xr2:uid="{8CBC3A63-4D6C-4AC8-908E-538566FBBD78}"/>
  </bookViews>
  <sheets>
    <sheet name="改定歴" sheetId="46" r:id="rId1"/>
    <sheet name="入力シート" sheetId="44" r:id="rId2"/>
    <sheet name="書類一覧" sheetId="45" r:id="rId3"/>
    <sheet name="１) 様式-1" sheetId="3" r:id="rId4"/>
    <sheet name="２) 様式-1(2)" sheetId="4" r:id="rId5"/>
    <sheet name="３) 様式-1(3)" sheetId="5" r:id="rId6"/>
    <sheet name="４) 様式-2" sheetId="6" r:id="rId7"/>
    <sheet name="５) 様式-3(1)" sheetId="7" r:id="rId8"/>
    <sheet name="６) 様式-3(2)" sheetId="8" r:id="rId9"/>
    <sheet name="７) 様式-4_1（電子申請）" sheetId="9" r:id="rId10"/>
    <sheet name="8) 様式-4_2（証紙貼付）" sheetId="10" r:id="rId11"/>
    <sheet name="9) 様式-5(1)" sheetId="11" r:id="rId12"/>
    <sheet name="9) 様式-5(1)※インボイス対応ver" sheetId="47" r:id="rId13"/>
    <sheet name="10) 様式-5(2)" sheetId="12" r:id="rId14"/>
    <sheet name="11) 様式-5(3)" sheetId="13" r:id="rId15"/>
    <sheet name="12) 様式-5(4)" sheetId="14" r:id="rId16"/>
    <sheet name="13) 様式-6(1)" sheetId="15" r:id="rId17"/>
    <sheet name="14) 様式-6(2)" sheetId="16" r:id="rId18"/>
    <sheet name="15) 様式-6(3)" sheetId="18" r:id="rId19"/>
    <sheet name="16) 様式-6(4)" sheetId="17" r:id="rId20"/>
    <sheet name="17) 様式-9" sheetId="19" r:id="rId21"/>
    <sheet name="18) 様式-10" sheetId="20" r:id="rId22"/>
    <sheet name="19) 様式-11" sheetId="21" r:id="rId23"/>
    <sheet name="20) 様式-13" sheetId="22" r:id="rId24"/>
    <sheet name="21) 様式-14" sheetId="23" r:id="rId25"/>
    <sheet name="22) 様式-15" sheetId="24" r:id="rId26"/>
    <sheet name="23) 様式-16" sheetId="25" r:id="rId27"/>
    <sheet name="24) 様式-17" sheetId="26" r:id="rId28"/>
    <sheet name="25) 様式-18" sheetId="27" r:id="rId29"/>
    <sheet name="26) 様式-19" sheetId="28" r:id="rId30"/>
    <sheet name="27) 様式-21" sheetId="29" r:id="rId31"/>
    <sheet name="28) 様式-22" sheetId="30" r:id="rId32"/>
    <sheet name="29) 様式-23" sheetId="31" r:id="rId33"/>
    <sheet name="30) 様式-24" sheetId="32" r:id="rId34"/>
    <sheet name="31) 様式-25" sheetId="33" r:id="rId35"/>
    <sheet name="32) 様式-26" sheetId="34" r:id="rId36"/>
    <sheet name="33) 様式-27" sheetId="35" r:id="rId37"/>
    <sheet name="34) 様式-28" sheetId="36" r:id="rId38"/>
    <sheet name="35) 様式-29" sheetId="37" r:id="rId39"/>
    <sheet name="36) 様式-30" sheetId="38" r:id="rId40"/>
    <sheet name="37) 様式-31" sheetId="39" r:id="rId41"/>
    <sheet name="38) 様式-31-2" sheetId="40" r:id="rId42"/>
    <sheet name="39) 様式-32" sheetId="41" r:id="rId43"/>
    <sheet name="40) 様式-34(1)" sheetId="42" r:id="rId44"/>
    <sheet name="41) 様式-34(2)" sheetId="43" r:id="rId45"/>
  </sheets>
  <externalReferences>
    <externalReference r:id="rId46"/>
    <externalReference r:id="rId47"/>
  </externalReferences>
  <definedNames>
    <definedName name="jimusho">[1]成績採点表!$A$3:$B$23</definedName>
    <definedName name="page1">#REF!</definedName>
    <definedName name="page2">#REF!</definedName>
    <definedName name="_xlnm.Print_Area" localSheetId="3">'１) 様式-1'!$A$1:$Y$42</definedName>
    <definedName name="_xlnm.Print_Area" localSheetId="13">'10) 様式-5(2)'!$A$1:$AI$34</definedName>
    <definedName name="_xlnm.Print_Area" localSheetId="14">'11) 様式-5(3)'!$A$1:$AI$38</definedName>
    <definedName name="_xlnm.Print_Area" localSheetId="15">'12) 様式-5(4)'!$A$1:$AI$25</definedName>
    <definedName name="_xlnm.Print_Area" localSheetId="16">'13) 様式-6(1)'!$A$1:$D$53</definedName>
    <definedName name="_xlnm.Print_Area" localSheetId="17">'14) 様式-6(2)'!$A$1:$G$57</definedName>
    <definedName name="_xlnm.Print_Area" localSheetId="18">'15) 様式-6(3)'!$A$1:$N$35</definedName>
    <definedName name="_xlnm.Print_Area" localSheetId="19">'16) 様式-6(4)'!$A$1:$D$39</definedName>
    <definedName name="_xlnm.Print_Area" localSheetId="20">'17) 様式-9'!$A$1:$X$47</definedName>
    <definedName name="_xlnm.Print_Area" localSheetId="21">'18) 様式-10'!$A$1:$X$37</definedName>
    <definedName name="_xlnm.Print_Area" localSheetId="22">'19) 様式-11'!$A$1:$Y$48</definedName>
    <definedName name="_xlnm.Print_Area" localSheetId="4">'２) 様式-1(2)'!$A$1:$Y$27</definedName>
    <definedName name="_xlnm.Print_Area" localSheetId="23">'20) 様式-13'!$A$1:$T$49</definedName>
    <definedName name="_xlnm.Print_Area" localSheetId="24">'21) 様式-14'!$A$1:$Y$34</definedName>
    <definedName name="_xlnm.Print_Area" localSheetId="25">'22) 様式-15'!$A$1:$J$52</definedName>
    <definedName name="_xlnm.Print_Area" localSheetId="26">'23) 様式-16'!$A$1:$AI$46</definedName>
    <definedName name="_xlnm.Print_Area" localSheetId="27">'24) 様式-17'!$A$1:$AI$25</definedName>
    <definedName name="_xlnm.Print_Area" localSheetId="28">'25) 様式-18'!$A$1:$L$20</definedName>
    <definedName name="_xlnm.Print_Area" localSheetId="29">'26) 様式-19'!$A$1:$H$26</definedName>
    <definedName name="_xlnm.Print_Area" localSheetId="30">'27) 様式-21'!$A$1:$I$52</definedName>
    <definedName name="_xlnm.Print_Area" localSheetId="31">'28) 様式-22'!$A$1:$AI$52</definedName>
    <definedName name="_xlnm.Print_Area" localSheetId="32">'29) 様式-23'!$A$1:$AI$50</definedName>
    <definedName name="_xlnm.Print_Area" localSheetId="5">'３) 様式-1(3)'!$A$1:$I$44</definedName>
    <definedName name="_xlnm.Print_Area" localSheetId="33">'30) 様式-24'!$A$1:$K$31</definedName>
    <definedName name="_xlnm.Print_Area" localSheetId="34">'31) 様式-25'!$A$1:$K$47</definedName>
    <definedName name="_xlnm.Print_Area" localSheetId="35">'32) 様式-26'!$A$1:$BA$26</definedName>
    <definedName name="_xlnm.Print_Area" localSheetId="36">'33) 様式-27'!$A$1:$I$36</definedName>
    <definedName name="_xlnm.Print_Area" localSheetId="37">'34) 様式-28'!$A$1:$G$34</definedName>
    <definedName name="_xlnm.Print_Area" localSheetId="38">'35) 様式-29'!$A$1:$AI$40</definedName>
    <definedName name="_xlnm.Print_Area" localSheetId="39">'36) 様式-30'!$A$1:$AI$27</definedName>
    <definedName name="_xlnm.Print_Area" localSheetId="40">'37) 様式-31'!$A$1:$P$32</definedName>
    <definedName name="_xlnm.Print_Area" localSheetId="41">'38) 様式-31-2'!$A$1:$O$36</definedName>
    <definedName name="_xlnm.Print_Area" localSheetId="42">'39) 様式-32'!$A$1:$P$32</definedName>
    <definedName name="_xlnm.Print_Area" localSheetId="6">'４) 様式-2'!$A$1:$Y$34</definedName>
    <definedName name="_xlnm.Print_Area" localSheetId="43">'40) 様式-34(1)'!$A$1:$E$41</definedName>
    <definedName name="_xlnm.Print_Area" localSheetId="44">'41) 様式-34(2)'!$A$1:$E$46</definedName>
    <definedName name="_xlnm.Print_Area" localSheetId="7">'５) 様式-3(1)'!$A$1:$AS$33</definedName>
    <definedName name="_xlnm.Print_Area" localSheetId="8">'６) 様式-3(2)'!$A$1:$AS$34</definedName>
    <definedName name="_xlnm.Print_Area" localSheetId="9">'７) 様式-4_1（電子申請）'!$A$1:$AE$64</definedName>
    <definedName name="_xlnm.Print_Area" localSheetId="10">'8) 様式-4_2（証紙貼付）'!$A$1:$K$66</definedName>
    <definedName name="_xlnm.Print_Area" localSheetId="11">'9) 様式-5(1)'!$A$1:$AI$48</definedName>
    <definedName name="_xlnm.Print_Area" localSheetId="12">'9) 様式-5(1)※インボイス対応ver'!$A$1:$AI$52</definedName>
    <definedName name="_xlnm.Print_Area" localSheetId="1">入力シート!$A$1:$D$28</definedName>
    <definedName name="夏休">#REF!</definedName>
    <definedName name="技能講習名">#REF!</definedName>
    <definedName name="許可業種">#REF!</definedName>
    <definedName name="血液型">#REF!</definedName>
    <definedName name="工種">#REF!</definedName>
    <definedName name="工種１">#REF!</definedName>
    <definedName name="工種工種">#REF!</definedName>
    <definedName name="週休">[2]入力画面!$R$43:$S$46</definedName>
    <definedName name="祝日">#REF!</definedName>
    <definedName name="職種名">#REF!</definedName>
    <definedName name="中止">#REF!</definedName>
    <definedName name="通常">#REF!</definedName>
    <definedName name="通常実績">#REF!</definedName>
    <definedName name="冬休">#REF!</definedName>
    <definedName name="特殊健康診断名">#REF!</definedName>
    <definedName name="特別教育名">#REF!</definedName>
    <definedName name="免許資格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47" l="1"/>
  <c r="F30" i="47"/>
  <c r="E28" i="47"/>
  <c r="Y15" i="47"/>
  <c r="Y12" i="47"/>
  <c r="B9" i="47"/>
  <c r="A15" i="36"/>
  <c r="A14" i="36"/>
  <c r="D31" i="29"/>
  <c r="D36" i="24"/>
  <c r="G12" i="24"/>
  <c r="D21" i="22"/>
  <c r="E6" i="19"/>
  <c r="D12" i="15"/>
  <c r="Y15" i="11"/>
  <c r="B3" i="10"/>
  <c r="AH8" i="8"/>
  <c r="AH8" i="7"/>
  <c r="R7" i="6"/>
  <c r="Q13" i="3"/>
  <c r="F8" i="5"/>
  <c r="N19" i="3"/>
  <c r="D19" i="3"/>
  <c r="K24" i="38"/>
  <c r="I21" i="38"/>
  <c r="E9" i="36" l="1"/>
  <c r="E7" i="36"/>
  <c r="E5" i="36"/>
  <c r="G11" i="35"/>
  <c r="G9" i="35"/>
  <c r="G7" i="35"/>
  <c r="H13" i="33"/>
  <c r="H11" i="33"/>
  <c r="B25" i="35"/>
  <c r="W34" i="37"/>
  <c r="K34" i="37"/>
  <c r="J31" i="37"/>
  <c r="K28" i="37"/>
  <c r="J25" i="37"/>
  <c r="Y11" i="37"/>
  <c r="Y11" i="38"/>
  <c r="E4" i="42"/>
  <c r="B4" i="42"/>
  <c r="B4" i="43"/>
  <c r="B5" i="38"/>
  <c r="B5" i="37"/>
  <c r="A3" i="36"/>
  <c r="A5" i="35"/>
  <c r="J9" i="34"/>
  <c r="B19" i="33"/>
  <c r="H19" i="33"/>
  <c r="H9" i="33"/>
  <c r="A7" i="33"/>
  <c r="A7" i="32"/>
  <c r="H15" i="32"/>
  <c r="H14" i="32"/>
  <c r="H11" i="32"/>
  <c r="J21" i="32"/>
  <c r="B21" i="32"/>
  <c r="O28" i="31"/>
  <c r="O27" i="31"/>
  <c r="I25" i="31"/>
  <c r="I23" i="31"/>
  <c r="Y10" i="31"/>
  <c r="A6" i="31"/>
  <c r="D29" i="29"/>
  <c r="D27" i="29"/>
  <c r="F9" i="29"/>
  <c r="A5" i="29"/>
  <c r="D26" i="28"/>
  <c r="D25" i="28"/>
  <c r="C24" i="28"/>
  <c r="E13" i="28"/>
  <c r="B6" i="28"/>
  <c r="L3" i="27"/>
  <c r="A3" i="27"/>
  <c r="L23" i="26"/>
  <c r="X21" i="26"/>
  <c r="L21" i="26"/>
  <c r="J19" i="26"/>
  <c r="B5" i="26"/>
  <c r="B5" i="25"/>
  <c r="Y11" i="26"/>
  <c r="Y11" i="25"/>
  <c r="J31" i="25"/>
  <c r="U28" i="25"/>
  <c r="I28" i="25"/>
  <c r="H25" i="25"/>
  <c r="E39" i="24"/>
  <c r="E33" i="24"/>
  <c r="E31" i="24"/>
  <c r="D28" i="24"/>
  <c r="D25" i="24"/>
  <c r="A5" i="24"/>
  <c r="O5" i="23"/>
  <c r="C5" i="23"/>
  <c r="C4" i="23"/>
  <c r="E20" i="22"/>
  <c r="E18" i="22"/>
  <c r="D17" i="22"/>
  <c r="T30" i="21"/>
  <c r="S12" i="21"/>
  <c r="S11" i="21"/>
  <c r="D11" i="21"/>
  <c r="F5" i="20"/>
  <c r="A20" i="15"/>
  <c r="A18" i="15"/>
  <c r="A7" i="15"/>
  <c r="B9" i="11"/>
  <c r="D4" i="8"/>
  <c r="D4" i="7"/>
  <c r="A3" i="6"/>
  <c r="B6" i="5"/>
  <c r="E9" i="3"/>
  <c r="G28" i="11"/>
  <c r="F26" i="11"/>
  <c r="E24" i="11"/>
  <c r="Y12" i="11"/>
  <c r="I30" i="9" l="1"/>
  <c r="D7" i="8"/>
  <c r="D7" i="7"/>
  <c r="A17" i="5"/>
  <c r="B14" i="5"/>
  <c r="D11" i="6"/>
  <c r="H32" i="3" l="1"/>
  <c r="H29" i="3"/>
  <c r="O13" i="6"/>
  <c r="D13" i="6"/>
  <c r="D12" i="6"/>
  <c r="I21" i="4"/>
  <c r="I19" i="4"/>
  <c r="I17" i="4"/>
  <c r="I15" i="4"/>
  <c r="G12" i="4"/>
  <c r="N8" i="8"/>
  <c r="E8" i="8"/>
  <c r="N8" i="7"/>
  <c r="E8" i="7"/>
  <c r="W13" i="14" l="1"/>
  <c r="M15" i="14" s="1"/>
  <c r="AD20" i="13"/>
  <c r="O16" i="13"/>
  <c r="O12" i="13"/>
  <c r="O21" i="13" s="1"/>
  <c r="O22" i="13" s="1"/>
  <c r="AD25" i="12"/>
  <c r="AD26" i="12" s="1"/>
  <c r="Q22" i="12"/>
  <c r="AD13" i="14" l="1"/>
  <c r="Q25" i="12"/>
  <c r="Q28" i="12" s="1"/>
</calcChain>
</file>

<file path=xl/sharedStrings.xml><?xml version="1.0" encoding="utf-8"?>
<sst xmlns="http://schemas.openxmlformats.org/spreadsheetml/2006/main" count="1248" uniqueCount="908">
  <si>
    <t>工事名</t>
    <rPh sb="0" eb="2">
      <t>コウジ</t>
    </rPh>
    <rPh sb="2" eb="3">
      <t>メイ</t>
    </rPh>
    <phoneticPr fontId="4"/>
  </si>
  <si>
    <t>様式－１</t>
    <rPh sb="0" eb="2">
      <t>ヨウシキ</t>
    </rPh>
    <phoneticPr fontId="4"/>
  </si>
  <si>
    <t>現　場　代　理　人　等　通  知  書</t>
  </si>
  <si>
    <t>　　　</t>
  </si>
  <si>
    <t>　　　　　　</t>
  </si>
  <si>
    <t>年月日：</t>
    <rPh sb="0" eb="3">
      <t>ネンガッピ</t>
    </rPh>
    <phoneticPr fontId="4"/>
  </si>
  <si>
    <t>あて</t>
    <phoneticPr fontId="8"/>
  </si>
  <si>
    <t>（受注者）</t>
    <rPh sb="1" eb="4">
      <t>ジュチュウシャ</t>
    </rPh>
    <phoneticPr fontId="4"/>
  </si>
  <si>
    <t>記</t>
  </si>
  <si>
    <t>現場代理人氏名</t>
    <rPh sb="5" eb="7">
      <t>シメイ</t>
    </rPh>
    <phoneticPr fontId="4"/>
  </si>
  <si>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</si>
  <si>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</si>
  <si>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監理技術者補佐</t>
    <rPh sb="0" eb="2">
      <t>カンリ</t>
    </rPh>
    <rPh sb="2" eb="5">
      <t>ギジュツシャ</t>
    </rPh>
    <rPh sb="5" eb="7">
      <t>ホサ</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</si>
  <si>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</si>
  <si>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</si>
  <si>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</si>
  <si>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</si>
  <si>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</si>
  <si>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</si>
  <si>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現　　住　　所</t>
    <phoneticPr fontId="10"/>
  </si>
  <si>
    <t>生　年　月　日</t>
    <phoneticPr fontId="10"/>
  </si>
  <si>
    <t>＊最　終　学　歴</t>
    <rPh sb="1" eb="2">
      <t>サイ</t>
    </rPh>
    <rPh sb="3" eb="4">
      <t>シュウ</t>
    </rPh>
    <rPh sb="5" eb="6">
      <t>ガク</t>
    </rPh>
    <rPh sb="7" eb="8">
      <t>レキ</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</si>
  <si>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</si>
  <si>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</si>
  <si>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</si>
  <si>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</si>
  <si>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様式－１(3)</t>
    <rPh sb="0" eb="2">
      <t>ヨウシキ</t>
    </rPh>
    <phoneticPr fontId="13"/>
  </si>
  <si>
    <t>年月日：</t>
    <rPh sb="0" eb="3">
      <t>ネンガッピ</t>
    </rPh>
    <phoneticPr fontId="13"/>
  </si>
  <si>
    <t>（受注者）</t>
    <rPh sb="1" eb="2">
      <t>ジュ</t>
    </rPh>
    <rPh sb="2" eb="3">
      <t>チュウ</t>
    </rPh>
    <phoneticPr fontId="13"/>
  </si>
  <si>
    <t>現 場 代 理 人 等 変 更 通 知 書</t>
  </si>
  <si>
    <t>工 事 名</t>
    <phoneticPr fontId="13"/>
  </si>
  <si>
    <t>付けで通知した上記工事の現場代理人及び技術者を下記</t>
  </si>
  <si>
    <t>のとおり変更したいので、別紙経歴書を添え、工事請負契約書第10条にもとづき通知します。</t>
  </si>
  <si>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</si>
  <si>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</si>
  <si>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</si>
  <si>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</si>
  <si>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</si>
  <si>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</si>
  <si>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</si>
  <si>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</si>
  <si>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</si>
  <si>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</si>
  <si>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</si>
  <si>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</si>
  <si>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</si>
  <si>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・監理技術者補佐</t>
    <rPh sb="1" eb="3">
      <t>カンリ</t>
    </rPh>
    <rPh sb="3" eb="6">
      <t>ギジュツシャ</t>
    </rPh>
    <rPh sb="6" eb="8">
      <t>ホサ</t>
    </rPh>
    <phoneticPr fontId="4"/>
  </si>
  <si>
    <t>・専門技術者</t>
    <rPh sb="1" eb="3">
      <t>センモン</t>
    </rPh>
    <rPh sb="3" eb="6">
      <t>ギジュツシャ</t>
    </rPh>
    <phoneticPr fontId="4"/>
  </si>
  <si>
    <t>様式－２</t>
    <rPh sb="0" eb="2">
      <t>ヨウシキ</t>
    </rPh>
    <phoneticPr fontId="10"/>
  </si>
  <si>
    <t>あて</t>
    <phoneticPr fontId="10"/>
  </si>
  <si>
    <t>請負代金内訳書</t>
    <rPh sb="0" eb="2">
      <t>ウケオイ</t>
    </rPh>
    <rPh sb="2" eb="4">
      <t>ダイキン</t>
    </rPh>
    <rPh sb="4" eb="6">
      <t>ウチワケ</t>
    </rPh>
    <rPh sb="6" eb="7">
      <t>ショ</t>
    </rPh>
    <phoneticPr fontId="10"/>
  </si>
  <si>
    <t>工 事 名</t>
    <rPh sb="0" eb="1">
      <t>コウ</t>
    </rPh>
    <rPh sb="2" eb="3">
      <t>コト</t>
    </rPh>
    <rPh sb="4" eb="5">
      <t>メイ</t>
    </rPh>
    <phoneticPr fontId="10"/>
  </si>
  <si>
    <t>契約年月日</t>
    <rPh sb="0" eb="2">
      <t>ケイヤク</t>
    </rPh>
    <rPh sb="2" eb="5">
      <t>ネンガッピ</t>
    </rPh>
    <phoneticPr fontId="10"/>
  </si>
  <si>
    <t>工　期</t>
    <rPh sb="0" eb="1">
      <t>コウ</t>
    </rPh>
    <rPh sb="2" eb="3">
      <t>キ</t>
    </rPh>
    <phoneticPr fontId="10"/>
  </si>
  <si>
    <t>～</t>
    <phoneticPr fontId="10"/>
  </si>
  <si>
    <t>迄</t>
    <rPh sb="0" eb="1">
      <t>マデ</t>
    </rPh>
    <phoneticPr fontId="10"/>
  </si>
  <si>
    <t>費　目</t>
    <rPh sb="0" eb="1">
      <t>ヒ</t>
    </rPh>
    <rPh sb="2" eb="3">
      <t>メ</t>
    </rPh>
    <phoneticPr fontId="10"/>
  </si>
  <si>
    <t>工　　種</t>
    <rPh sb="0" eb="1">
      <t>コウ</t>
    </rPh>
    <rPh sb="3" eb="4">
      <t>タネ</t>
    </rPh>
    <phoneticPr fontId="10"/>
  </si>
  <si>
    <t>種別</t>
    <rPh sb="0" eb="2">
      <t>シュベツ</t>
    </rPh>
    <phoneticPr fontId="10"/>
  </si>
  <si>
    <t>細別</t>
    <rPh sb="0" eb="2">
      <t>サイベツ</t>
    </rPh>
    <phoneticPr fontId="10"/>
  </si>
  <si>
    <t>規　格</t>
    <rPh sb="0" eb="1">
      <t>タダシ</t>
    </rPh>
    <rPh sb="2" eb="3">
      <t>カク</t>
    </rPh>
    <phoneticPr fontId="10"/>
  </si>
  <si>
    <t>単位</t>
    <rPh sb="0" eb="2">
      <t>タンイ</t>
    </rPh>
    <phoneticPr fontId="10"/>
  </si>
  <si>
    <t>員　数</t>
    <rPh sb="0" eb="1">
      <t>イン</t>
    </rPh>
    <rPh sb="2" eb="3">
      <t>カズ</t>
    </rPh>
    <phoneticPr fontId="10"/>
  </si>
  <si>
    <t>単価</t>
    <rPh sb="0" eb="2">
      <t>タンカ</t>
    </rPh>
    <phoneticPr fontId="10"/>
  </si>
  <si>
    <t>金　額</t>
    <rPh sb="0" eb="1">
      <t>キン</t>
    </rPh>
    <rPh sb="2" eb="3">
      <t>ガク</t>
    </rPh>
    <phoneticPr fontId="10"/>
  </si>
  <si>
    <t>（工事価格のうち、現場労働者に関する健康保険、厚生年金保険及び雇用保険の法定の事業主負担額         円）</t>
    <phoneticPr fontId="4"/>
  </si>
  <si>
    <t>様式－３(1)</t>
    <rPh sb="0" eb="2">
      <t>ヨウシキ</t>
    </rPh>
    <phoneticPr fontId="10"/>
  </si>
  <si>
    <t>工　　程　　表</t>
    <rPh sb="0" eb="1">
      <t>コウ</t>
    </rPh>
    <rPh sb="3" eb="4">
      <t>ホド</t>
    </rPh>
    <rPh sb="6" eb="7">
      <t>ヒョウ</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</si>
  <si>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</si>
  <si>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</si>
  <si>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</si>
  <si>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</si>
  <si>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</si>
  <si>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記載要領</t>
    <rPh sb="0" eb="2">
      <t>キサイ</t>
    </rPh>
    <rPh sb="2" eb="4">
      <t>ヨウリョウ</t>
    </rPh>
    <phoneticPr fontId="6"/>
  </si>
  <si>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6"/>
  </si>
  <si>
    <t>　2　予定工程は黒実線をもって表示する。</t>
    <rPh sb="3" eb="5">
      <t>ヨテイ</t>
    </rPh>
    <rPh sb="5" eb="7">
      <t>コウテイ</t>
    </rPh>
    <rPh sb="8" eb="9">
      <t>クロ</t>
    </rPh>
    <rPh sb="9" eb="11">
      <t>ジッセン</t>
    </rPh>
    <rPh sb="15" eb="17">
      <t>ヒョウジ</t>
    </rPh>
    <phoneticPr fontId="6"/>
  </si>
  <si>
    <t>様式－３(2)</t>
    <rPh sb="0" eb="2">
      <t>ヨウシキ</t>
    </rPh>
    <phoneticPr fontId="10"/>
  </si>
  <si>
    <t>変　　更　　工　　程　　表</t>
    <rPh sb="0" eb="1">
      <t>ヘン</t>
    </rPh>
    <rPh sb="3" eb="4">
      <t>サラ</t>
    </rPh>
    <rPh sb="6" eb="7">
      <t>コウ</t>
    </rPh>
    <rPh sb="9" eb="10">
      <t>ホド</t>
    </rPh>
    <rPh sb="12" eb="13">
      <t>ヒョウ</t>
    </rPh>
    <phoneticPr fontId="10"/>
  </si>
  <si>
    <t>変更工期</t>
    <rPh sb="0" eb="2">
      <t>ヘンコウ</t>
    </rPh>
    <rPh sb="2" eb="3">
      <t>コウ</t>
    </rPh>
    <rPh sb="3" eb="4">
      <t>キ</t>
    </rPh>
    <phoneticPr fontId="10"/>
  </si>
  <si>
    <t>　2　当初契約の工程は黒実線をもって表示する。また、変更契約の工程は下段に黒点線もしくは赤実線をもって表示する。</t>
    <rPh sb="3" eb="5">
      <t>トウショ</t>
    </rPh>
    <rPh sb="5" eb="7">
      <t>ケイヤク</t>
    </rPh>
    <rPh sb="8" eb="10">
      <t>コウテイ</t>
    </rPh>
    <rPh sb="11" eb="12">
      <t>クロ</t>
    </rPh>
    <rPh sb="12" eb="14">
      <t>ジッセン</t>
    </rPh>
    <rPh sb="18" eb="20">
      <t>ヒョウジ</t>
    </rPh>
    <rPh sb="26" eb="28">
      <t>ヘンコウ</t>
    </rPh>
    <rPh sb="28" eb="30">
      <t>ケイヤク</t>
    </rPh>
    <rPh sb="31" eb="33">
      <t>コウテイ</t>
    </rPh>
    <rPh sb="34" eb="36">
      <t>カダン</t>
    </rPh>
    <rPh sb="37" eb="38">
      <t>クロ</t>
    </rPh>
    <rPh sb="38" eb="40">
      <t>テンセン</t>
    </rPh>
    <rPh sb="44" eb="45">
      <t>アカ</t>
    </rPh>
    <rPh sb="45" eb="47">
      <t>ジッセン</t>
    </rPh>
    <rPh sb="51" eb="53">
      <t>ヒョウジ</t>
    </rPh>
    <phoneticPr fontId="6"/>
  </si>
  <si>
    <t>様式－4</t>
    <rPh sb="0" eb="2">
      <t>ヨウシキ</t>
    </rPh>
    <phoneticPr fontId="10"/>
  </si>
  <si>
    <t>掛金収納書（電子申請方式）</t>
    <phoneticPr fontId="8"/>
  </si>
  <si>
    <t>（共済契約者が発注者へ）</t>
    <rPh sb="1" eb="3">
      <t>キョウサイ</t>
    </rPh>
    <rPh sb="3" eb="6">
      <t>ケイヤクシャ</t>
    </rPh>
    <rPh sb="7" eb="10">
      <t>ハッチュウシャ</t>
    </rPh>
    <phoneticPr fontId="3"/>
  </si>
  <si>
    <t>共済契約者番号</t>
    <rPh sb="0" eb="2">
      <t>キョウサイ</t>
    </rPh>
    <rPh sb="2" eb="5">
      <t>ケイヤクシャ</t>
    </rPh>
    <rPh sb="5" eb="7">
      <t>バンゴウ</t>
    </rPh>
    <phoneticPr fontId="3"/>
  </si>
  <si>
    <r>
      <t xml:space="preserve">共済契約者名
</t>
    </r>
    <r>
      <rPr>
        <sz val="8"/>
        <color rgb="FFFF0000"/>
        <rFont val="游ゴシック"/>
        <family val="3"/>
        <charset val="128"/>
        <scheme val="minor"/>
      </rPr>
      <t>（法人または事業主氏名）</t>
    </r>
    <rPh sb="0" eb="2">
      <t>キョウサイ</t>
    </rPh>
    <rPh sb="2" eb="5">
      <t>ケイヤクシャ</t>
    </rPh>
    <rPh sb="5" eb="6">
      <t>メイ</t>
    </rPh>
    <rPh sb="16" eb="18">
      <t>シメイ</t>
    </rPh>
    <phoneticPr fontId="3"/>
  </si>
  <si>
    <t>ＪＶの場合は
共同企業体名</t>
    <rPh sb="3" eb="5">
      <t>バアイ</t>
    </rPh>
    <rPh sb="7" eb="9">
      <t>キョウドウ</t>
    </rPh>
    <rPh sb="9" eb="12">
      <t>キギョウタイ</t>
    </rPh>
    <rPh sb="12" eb="13">
      <t>ナ</t>
    </rPh>
    <phoneticPr fontId="3"/>
  </si>
  <si>
    <t>掛金収納書番号
（お問い合わせの際は、この番号と共済契約者名をお知らせください。）</t>
    <rPh sb="0" eb="2">
      <t>カケキン</t>
    </rPh>
    <rPh sb="2" eb="4">
      <t>シュウノウ</t>
    </rPh>
    <rPh sb="4" eb="5">
      <t>ショ</t>
    </rPh>
    <rPh sb="5" eb="7">
      <t>バンゴウ</t>
    </rPh>
    <rPh sb="10" eb="11">
      <t>ト</t>
    </rPh>
    <rPh sb="12" eb="13">
      <t>ア</t>
    </rPh>
    <rPh sb="16" eb="17">
      <t>サイ</t>
    </rPh>
    <rPh sb="21" eb="23">
      <t>バンゴウ</t>
    </rPh>
    <rPh sb="24" eb="26">
      <t>キョウサイ</t>
    </rPh>
    <rPh sb="26" eb="29">
      <t>ケイヤクシャ</t>
    </rPh>
    <rPh sb="29" eb="30">
      <t>ナ</t>
    </rPh>
    <rPh sb="32" eb="33">
      <t>シ</t>
    </rPh>
    <phoneticPr fontId="3"/>
  </si>
  <si>
    <t>収納年月日</t>
    <rPh sb="0" eb="2">
      <t>シュウノウ</t>
    </rPh>
    <rPh sb="2" eb="5">
      <t>ネンガッピ</t>
    </rPh>
    <phoneticPr fontId="3"/>
  </si>
  <si>
    <t>退職金ポイント購入額</t>
    <rPh sb="0" eb="3">
      <t>タイショクキン</t>
    </rPh>
    <rPh sb="7" eb="9">
      <t>コウニュウ</t>
    </rPh>
    <rPh sb="9" eb="10">
      <t>ガク</t>
    </rPh>
    <phoneticPr fontId="3"/>
  </si>
  <si>
    <t>単価</t>
    <rPh sb="0" eb="2">
      <t>タンカ</t>
    </rPh>
    <phoneticPr fontId="3"/>
  </si>
  <si>
    <t>購入日数</t>
    <rPh sb="0" eb="2">
      <t>コウニュウ</t>
    </rPh>
    <rPh sb="2" eb="4">
      <t>ニッスウ</t>
    </rPh>
    <phoneticPr fontId="3"/>
  </si>
  <si>
    <t>購入額</t>
    <rPh sb="0" eb="2">
      <t>コウニュウ</t>
    </rPh>
    <rPh sb="2" eb="3">
      <t>ガク</t>
    </rPh>
    <phoneticPr fontId="3"/>
  </si>
  <si>
    <t>　　　３１０円
（中小企業用）　　　</t>
    <rPh sb="6" eb="7">
      <t>エン</t>
    </rPh>
    <rPh sb="9" eb="11">
      <t>チュウショウ</t>
    </rPh>
    <rPh sb="11" eb="13">
      <t>キギョウ</t>
    </rPh>
    <rPh sb="13" eb="14">
      <t>ヨウ</t>
    </rPh>
    <phoneticPr fontId="3"/>
  </si>
  <si>
    <t>日</t>
    <rPh sb="0" eb="1">
      <t>ニチ</t>
    </rPh>
    <phoneticPr fontId="3"/>
  </si>
  <si>
    <t>円</t>
    <rPh sb="0" eb="1">
      <t>エン</t>
    </rPh>
    <phoneticPr fontId="3"/>
  </si>
  <si>
    <t>　　　３１０円
（大手企業用）</t>
    <rPh sb="6" eb="7">
      <t>エン</t>
    </rPh>
    <rPh sb="9" eb="11">
      <t>オオテ</t>
    </rPh>
    <rPh sb="11" eb="13">
      <t>キギョウ</t>
    </rPh>
    <rPh sb="13" eb="14">
      <t>ヨウ</t>
    </rPh>
    <phoneticPr fontId="3"/>
  </si>
  <si>
    <t>合計</t>
    <rPh sb="0" eb="2">
      <t>ゴウケイ</t>
    </rPh>
    <phoneticPr fontId="3"/>
  </si>
  <si>
    <t>工事情報</t>
    <rPh sb="0" eb="2">
      <t>コウジ</t>
    </rPh>
    <rPh sb="2" eb="4">
      <t>ジョウホウ</t>
    </rPh>
    <phoneticPr fontId="3"/>
  </si>
  <si>
    <t>工事の区分</t>
    <rPh sb="0" eb="2">
      <t>コウジ</t>
    </rPh>
    <rPh sb="3" eb="5">
      <t>クブン</t>
    </rPh>
    <phoneticPr fontId="3"/>
  </si>
  <si>
    <t>発注者名</t>
    <rPh sb="0" eb="3">
      <t>ハッチュウシャ</t>
    </rPh>
    <rPh sb="3" eb="4">
      <t>ナ</t>
    </rPh>
    <phoneticPr fontId="3"/>
  </si>
  <si>
    <t>公共</t>
    <rPh sb="0" eb="2">
      <t>コウキョウ</t>
    </rPh>
    <phoneticPr fontId="3"/>
  </si>
  <si>
    <t>民間</t>
    <rPh sb="0" eb="2">
      <t>ミンカン</t>
    </rPh>
    <phoneticPr fontId="3"/>
  </si>
  <si>
    <t>その他</t>
    <rPh sb="2" eb="3">
      <t>タ</t>
    </rPh>
    <phoneticPr fontId="3"/>
  </si>
  <si>
    <t>元請契約の工事番号および工事名</t>
    <phoneticPr fontId="3"/>
  </si>
  <si>
    <t>総工事費</t>
    <rPh sb="0" eb="1">
      <t>ソウ</t>
    </rPh>
    <rPh sb="1" eb="4">
      <t>コウジヒ</t>
    </rPh>
    <phoneticPr fontId="3"/>
  </si>
  <si>
    <r>
      <t>　　　　　　　　　　　　</t>
    </r>
    <r>
      <rPr>
        <sz val="11"/>
        <color rgb="FFFF0000"/>
        <rFont val="游ゴシック"/>
        <family val="3"/>
        <charset val="128"/>
        <scheme val="minor"/>
      </rPr>
      <t>円</t>
    </r>
    <rPh sb="12" eb="13">
      <t>エン</t>
    </rPh>
    <phoneticPr fontId="3"/>
  </si>
  <si>
    <t>当該工事の退職金ポイント購入の考え方</t>
    <rPh sb="0" eb="2">
      <t>トウガイ</t>
    </rPh>
    <rPh sb="2" eb="4">
      <t>コウジ</t>
    </rPh>
    <rPh sb="5" eb="8">
      <t>タイショクキン</t>
    </rPh>
    <rPh sb="12" eb="14">
      <t>コウニュウ</t>
    </rPh>
    <rPh sb="15" eb="16">
      <t>カンガ</t>
    </rPh>
    <rPh sb="17" eb="18">
      <t>カタ</t>
    </rPh>
    <phoneticPr fontId="3"/>
  </si>
  <si>
    <t>この掛金収納書は、電子申請方式の退職金ポイントの購入を証する書です。</t>
    <rPh sb="2" eb="4">
      <t>カケキン</t>
    </rPh>
    <rPh sb="4" eb="6">
      <t>シュウノウ</t>
    </rPh>
    <rPh sb="6" eb="7">
      <t>ショ</t>
    </rPh>
    <rPh sb="9" eb="11">
      <t>デンシ</t>
    </rPh>
    <rPh sb="11" eb="13">
      <t>シンセイ</t>
    </rPh>
    <rPh sb="13" eb="15">
      <t>ホウシキ</t>
    </rPh>
    <rPh sb="16" eb="19">
      <t>タイショクキン</t>
    </rPh>
    <rPh sb="24" eb="26">
      <t>コウニュウ</t>
    </rPh>
    <rPh sb="27" eb="28">
      <t>アカシ</t>
    </rPh>
    <rPh sb="30" eb="31">
      <t>ショ</t>
    </rPh>
    <phoneticPr fontId="3"/>
  </si>
  <si>
    <t>独立行政法人勤労者退職金共済機構</t>
    <rPh sb="0" eb="2">
      <t>ドクリツ</t>
    </rPh>
    <rPh sb="2" eb="4">
      <t>ギョウセイ</t>
    </rPh>
    <rPh sb="4" eb="6">
      <t>ホウジン</t>
    </rPh>
    <rPh sb="6" eb="9">
      <t>キンロウシャ</t>
    </rPh>
    <rPh sb="9" eb="12">
      <t>タイショクキン</t>
    </rPh>
    <rPh sb="12" eb="14">
      <t>キョウサイ</t>
    </rPh>
    <rPh sb="14" eb="16">
      <t>キコウ</t>
    </rPh>
    <phoneticPr fontId="3"/>
  </si>
  <si>
    <t>建設業退職金共済事業本部</t>
    <rPh sb="0" eb="3">
      <t>ケンセツギョウ</t>
    </rPh>
    <rPh sb="3" eb="6">
      <t>タイショクキン</t>
    </rPh>
    <rPh sb="6" eb="8">
      <t>キョウサイ</t>
    </rPh>
    <rPh sb="8" eb="10">
      <t>ジギョウ</t>
    </rPh>
    <rPh sb="10" eb="12">
      <t>ホンブ</t>
    </rPh>
    <phoneticPr fontId="3"/>
  </si>
  <si>
    <t>税務処理には使用できません。</t>
    <rPh sb="0" eb="2">
      <t>ゼイム</t>
    </rPh>
    <rPh sb="2" eb="4">
      <t>ショリ</t>
    </rPh>
    <rPh sb="6" eb="8">
      <t>シヨウ</t>
    </rPh>
    <phoneticPr fontId="3"/>
  </si>
  <si>
    <t>また、公共工事を請け負った場合には、発注官庁等からこの掛金収納書の提出を求められる場合がありますので、大切に管理・保管願います。</t>
    <rPh sb="3" eb="5">
      <t>コウキョウ</t>
    </rPh>
    <rPh sb="5" eb="7">
      <t>コウジ</t>
    </rPh>
    <rPh sb="8" eb="9">
      <t>ウ</t>
    </rPh>
    <rPh sb="10" eb="11">
      <t>オ</t>
    </rPh>
    <rPh sb="13" eb="15">
      <t>バアイ</t>
    </rPh>
    <rPh sb="18" eb="20">
      <t>ハッチュウ</t>
    </rPh>
    <rPh sb="20" eb="22">
      <t>カンチョウ</t>
    </rPh>
    <rPh sb="22" eb="23">
      <t>トウ</t>
    </rPh>
    <rPh sb="27" eb="29">
      <t>カケキン</t>
    </rPh>
    <rPh sb="29" eb="32">
      <t>シュウノウショ</t>
    </rPh>
    <rPh sb="33" eb="35">
      <t>テイシュツ</t>
    </rPh>
    <rPh sb="36" eb="37">
      <t>モト</t>
    </rPh>
    <rPh sb="41" eb="43">
      <t>バアイ</t>
    </rPh>
    <rPh sb="51" eb="53">
      <t>タイセツ</t>
    </rPh>
    <rPh sb="54" eb="56">
      <t>カンリ</t>
    </rPh>
    <rPh sb="57" eb="60">
      <t>ホカンネガ</t>
    </rPh>
    <phoneticPr fontId="3"/>
  </si>
  <si>
    <t>(参考)</t>
    <rPh sb="1" eb="3">
      <t>サンコウ</t>
    </rPh>
    <phoneticPr fontId="3"/>
  </si>
  <si>
    <t>建設キャリアアップシステム登録情報</t>
    <rPh sb="0" eb="2">
      <t>ケンセツ</t>
    </rPh>
    <rPh sb="13" eb="15">
      <t>トウロク</t>
    </rPh>
    <rPh sb="15" eb="17">
      <t>ジョウホウ</t>
    </rPh>
    <phoneticPr fontId="29"/>
  </si>
  <si>
    <t>本工事を施工する下請負人を含めた</t>
    <rPh sb="0" eb="1">
      <t>ホン</t>
    </rPh>
    <rPh sb="1" eb="3">
      <t>コウジ</t>
    </rPh>
    <rPh sb="4" eb="6">
      <t>セコウ</t>
    </rPh>
    <rPh sb="8" eb="9">
      <t>シタ</t>
    </rPh>
    <rPh sb="9" eb="11">
      <t>ウケオイ</t>
    </rPh>
    <rPh sb="11" eb="12">
      <t>ニン</t>
    </rPh>
    <rPh sb="13" eb="14">
      <t>フク</t>
    </rPh>
    <phoneticPr fontId="29"/>
  </si>
  <si>
    <t>建設キャリアアップシステムへの登録の有無</t>
    <phoneticPr fontId="3"/>
  </si>
  <si>
    <t>（有）</t>
    <phoneticPr fontId="3"/>
  </si>
  <si>
    <t>（無）</t>
    <rPh sb="1" eb="2">
      <t>ム</t>
    </rPh>
    <phoneticPr fontId="3"/>
  </si>
  <si>
    <t>元請負人の建設キャリア
アップシステム事業者ＩＤ</t>
    <rPh sb="0" eb="1">
      <t>モト</t>
    </rPh>
    <rPh sb="1" eb="3">
      <t>ウケオイ</t>
    </rPh>
    <rPh sb="3" eb="4">
      <t>ニン</t>
    </rPh>
    <rPh sb="5" eb="7">
      <t>ケンセツ</t>
    </rPh>
    <rPh sb="19" eb="22">
      <t>ジギョウシャ</t>
    </rPh>
    <phoneticPr fontId="29"/>
  </si>
  <si>
    <t>本工事について、下請負人を含めた施工体制登録の有無</t>
    <rPh sb="0" eb="3">
      <t>ホンコウジ</t>
    </rPh>
    <rPh sb="8" eb="9">
      <t>シタ</t>
    </rPh>
    <rPh sb="9" eb="11">
      <t>ウケオイ</t>
    </rPh>
    <rPh sb="11" eb="12">
      <t>ニン</t>
    </rPh>
    <rPh sb="13" eb="14">
      <t>フク</t>
    </rPh>
    <rPh sb="16" eb="18">
      <t>セコウ</t>
    </rPh>
    <rPh sb="18" eb="20">
      <t>タイセイ</t>
    </rPh>
    <rPh sb="20" eb="22">
      <t>トウロク</t>
    </rPh>
    <rPh sb="23" eb="25">
      <t>ウム</t>
    </rPh>
    <phoneticPr fontId="29"/>
  </si>
  <si>
    <t>本現場の建設キャリア
アップシステム現場ID</t>
    <rPh sb="0" eb="1">
      <t>ホン</t>
    </rPh>
    <rPh sb="1" eb="3">
      <t>ゲンバ</t>
    </rPh>
    <rPh sb="4" eb="6">
      <t>ケンセツ</t>
    </rPh>
    <rPh sb="18" eb="20">
      <t>ゲンバ</t>
    </rPh>
    <phoneticPr fontId="29"/>
  </si>
  <si>
    <t>本工事について、カードリーダーの設置等、就業履歴が蓄積可能な環境の有無</t>
    <rPh sb="0" eb="3">
      <t>ホンコウジ</t>
    </rPh>
    <rPh sb="16" eb="18">
      <t>セッチ</t>
    </rPh>
    <rPh sb="18" eb="19">
      <t>トウ</t>
    </rPh>
    <rPh sb="20" eb="22">
      <t>シュウギョウ</t>
    </rPh>
    <rPh sb="22" eb="24">
      <t>リレキ</t>
    </rPh>
    <rPh sb="25" eb="27">
      <t>チクセキ</t>
    </rPh>
    <rPh sb="27" eb="29">
      <t>カノウ</t>
    </rPh>
    <rPh sb="30" eb="32">
      <t>カンキョウ</t>
    </rPh>
    <rPh sb="33" eb="35">
      <t>ウム</t>
    </rPh>
    <phoneticPr fontId="29"/>
  </si>
  <si>
    <t>様式－４</t>
    <rPh sb="0" eb="2">
      <t>ヨウシキ</t>
    </rPh>
    <phoneticPr fontId="4"/>
  </si>
  <si>
    <t>工事番号および工事名</t>
    <rPh sb="0" eb="2">
      <t>コウジ</t>
    </rPh>
    <rPh sb="2" eb="4">
      <t>バンゴウ</t>
    </rPh>
    <rPh sb="7" eb="9">
      <t>コウジ</t>
    </rPh>
    <rPh sb="9" eb="10">
      <t>メイ</t>
    </rPh>
    <phoneticPr fontId="8"/>
  </si>
  <si>
    <t>建設キャリアアップシステム現場ID</t>
    <rPh sb="0" eb="2">
      <t>ケンセツ</t>
    </rPh>
    <rPh sb="13" eb="15">
      <t>ゲンバ</t>
    </rPh>
    <phoneticPr fontId="8"/>
  </si>
  <si>
    <t>総工事費</t>
    <rPh sb="0" eb="1">
      <t>ソウ</t>
    </rPh>
    <rPh sb="1" eb="4">
      <t>コウジヒ</t>
    </rPh>
    <phoneticPr fontId="8"/>
  </si>
  <si>
    <t>円</t>
    <rPh sb="0" eb="1">
      <t>エン</t>
    </rPh>
    <phoneticPr fontId="8"/>
  </si>
  <si>
    <t>受注者（元請）</t>
    <rPh sb="0" eb="3">
      <t>ジュチュウシャ</t>
    </rPh>
    <rPh sb="4" eb="5">
      <t>モト</t>
    </rPh>
    <rPh sb="5" eb="6">
      <t>ウ</t>
    </rPh>
    <phoneticPr fontId="8"/>
  </si>
  <si>
    <t>住　所</t>
    <rPh sb="0" eb="1">
      <t>ジュウ</t>
    </rPh>
    <rPh sb="2" eb="3">
      <t>ショ</t>
    </rPh>
    <phoneticPr fontId="8"/>
  </si>
  <si>
    <t>名　称</t>
    <rPh sb="0" eb="1">
      <t>ナ</t>
    </rPh>
    <rPh sb="2" eb="3">
      <t>ショウ</t>
    </rPh>
    <phoneticPr fontId="8"/>
  </si>
  <si>
    <t>共済契約者番号</t>
    <rPh sb="0" eb="2">
      <t>キョウサイ</t>
    </rPh>
    <rPh sb="2" eb="4">
      <t>ケイヤク</t>
    </rPh>
    <rPh sb="4" eb="5">
      <t>シャ</t>
    </rPh>
    <rPh sb="5" eb="7">
      <t>バンゴウ</t>
    </rPh>
    <phoneticPr fontId="8"/>
  </si>
  <si>
    <t>建設キャリアアップシステム事業者ID</t>
    <rPh sb="0" eb="2">
      <t>ケンセツ</t>
    </rPh>
    <rPh sb="13" eb="15">
      <t>ジギョウ</t>
    </rPh>
    <rPh sb="15" eb="16">
      <t>シャ</t>
    </rPh>
    <phoneticPr fontId="8"/>
  </si>
  <si>
    <t>共済証紙購入額</t>
    <rPh sb="0" eb="2">
      <t>キョウサイ</t>
    </rPh>
    <rPh sb="2" eb="4">
      <t>ショウシ</t>
    </rPh>
    <rPh sb="4" eb="6">
      <t>コウニュウ</t>
    </rPh>
    <rPh sb="6" eb="7">
      <t>ガク</t>
    </rPh>
    <phoneticPr fontId="8"/>
  </si>
  <si>
    <t>掛金収納書提出用台紙</t>
    <rPh sb="0" eb="1">
      <t>カ</t>
    </rPh>
    <rPh sb="1" eb="2">
      <t>キン</t>
    </rPh>
    <rPh sb="2" eb="4">
      <t>シュウノウ</t>
    </rPh>
    <rPh sb="4" eb="5">
      <t>ショ</t>
    </rPh>
    <rPh sb="5" eb="7">
      <t>テイシュツ</t>
    </rPh>
    <rPh sb="7" eb="8">
      <t>ヨウ</t>
    </rPh>
    <rPh sb="8" eb="10">
      <t>ダイシ</t>
    </rPh>
    <phoneticPr fontId="8"/>
  </si>
  <si>
    <t>掛金収納書を貼る（契約者から発注者用）</t>
  </si>
  <si>
    <t>当該工事における共済証紙購入の考え方　(該当する□に✓をチェックして下さい)</t>
    <phoneticPr fontId="8"/>
  </si>
  <si>
    <t>□１．発注者の指示のとおり</t>
    <rPh sb="3" eb="6">
      <t>ハッチュウシャ</t>
    </rPh>
    <rPh sb="7" eb="9">
      <t>シジ</t>
    </rPh>
    <phoneticPr fontId="8"/>
  </si>
  <si>
    <t>□２．対象労働者数と当該労働者の就労日数を的確に把握している場合</t>
    <rPh sb="3" eb="5">
      <t>タイショウ</t>
    </rPh>
    <rPh sb="5" eb="8">
      <t>ロウドウシャ</t>
    </rPh>
    <rPh sb="8" eb="9">
      <t>スウ</t>
    </rPh>
    <rPh sb="10" eb="12">
      <t>トウガイ</t>
    </rPh>
    <rPh sb="12" eb="15">
      <t>ロウドウシャ</t>
    </rPh>
    <rPh sb="16" eb="18">
      <t>シュウロウ</t>
    </rPh>
    <rPh sb="18" eb="20">
      <t>ニッスウ</t>
    </rPh>
    <rPh sb="21" eb="23">
      <t>テキカク</t>
    </rPh>
    <rPh sb="24" eb="26">
      <t>ハアク</t>
    </rPh>
    <rPh sb="30" eb="32">
      <t>バアイ</t>
    </rPh>
    <phoneticPr fontId="8"/>
  </si>
  <si>
    <t>□３．対象労働者数と当該労働者の就労日数の把握が困難な場合</t>
    <phoneticPr fontId="8"/>
  </si>
  <si>
    <t>□４．その他</t>
    <rPh sb="5" eb="6">
      <t>タ</t>
    </rPh>
    <phoneticPr fontId="8"/>
  </si>
  <si>
    <t>購入額の根拠を記入</t>
    <rPh sb="0" eb="3">
      <t>コウニュウガク</t>
    </rPh>
    <rPh sb="4" eb="6">
      <t>コンキョ</t>
    </rPh>
    <rPh sb="7" eb="9">
      <t>キニュウ</t>
    </rPh>
    <phoneticPr fontId="8"/>
  </si>
  <si>
    <t>（参考）</t>
    <rPh sb="1" eb="3">
      <t>サンコウ</t>
    </rPh>
    <phoneticPr fontId="8"/>
  </si>
  <si>
    <t>建設キャリアアップシステム登録情報</t>
    <rPh sb="0" eb="2">
      <t>ケンセツ</t>
    </rPh>
    <rPh sb="13" eb="15">
      <t>トウロク</t>
    </rPh>
    <rPh sb="15" eb="17">
      <t>ジョウホウ</t>
    </rPh>
    <phoneticPr fontId="8"/>
  </si>
  <si>
    <t>　共済契約者である元請負人の建設キャリアアップシステム事業者登録の有無　　　 （　有　・ 無　）</t>
    <phoneticPr fontId="8"/>
  </si>
  <si>
    <t>　本工事について、現場・契約情報の建設キャリアアップシステムへの登録の有無　 （　有　・ 無　）</t>
    <phoneticPr fontId="8"/>
  </si>
  <si>
    <t>　本工事について、カードリーダーの設置等、就業履歴が蓄積可能な環境の有無  　 （　有　・ 無　）</t>
    <phoneticPr fontId="8"/>
  </si>
  <si>
    <t>様式－５(1)</t>
    <rPh sb="0" eb="2">
      <t>ヨウシキ</t>
    </rPh>
    <phoneticPr fontId="10"/>
  </si>
  <si>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</si>
  <si>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</si>
  <si>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</si>
  <si>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</si>
  <si>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</si>
  <si>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</si>
  <si>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</si>
  <si>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t>
  </si>
  <si>
    <t>ただし、次の工事の(</t>
    <phoneticPr fontId="10"/>
  </si>
  <si>
    <t>)として</t>
    <phoneticPr fontId="10"/>
  </si>
  <si>
    <t>工事名</t>
  </si>
  <si>
    <t>契約日</t>
  </si>
  <si>
    <t>契約金額</t>
  </si>
  <si>
    <t>￥</t>
    <phoneticPr fontId="10"/>
  </si>
  <si>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</si>
  <si>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</si>
  <si>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</si>
  <si>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</si>
  <si>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</si>
  <si>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</si>
  <si>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</si>
  <si>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10"/>
  </si>
  <si>
    <t>3．</t>
    <phoneticPr fontId="6"/>
  </si>
  <si>
    <t>指定部分完済払代金を請求する場合には、請求内訳書（指定部分払の場合）を添付すること。</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</si>
  <si>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</si>
  <si>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</si>
  <si>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</si>
  <si>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</si>
  <si>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</si>
  <si>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</si>
  <si>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</si>
  <si>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</si>
  <si>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</si>
  <si>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</si>
  <si>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</si>
  <si>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</si>
  <si>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</si>
  <si>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</si>
  <si>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</si>
  <si>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</si>
  <si>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</si>
  <si>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</si>
  <si>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</si>
  <si>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</si>
  <si>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</si>
  <si>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</si>
  <si>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</si>
  <si>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</si>
  <si>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</si>
  <si>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</si>
  <si>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</si>
  <si>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</si>
  <si>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様式－５(3)</t>
    <rPh sb="0" eb="2">
      <t>ヨウシキ</t>
    </rPh>
    <phoneticPr fontId="10"/>
  </si>
  <si>
    <t>区　　　　分</t>
    <phoneticPr fontId="10"/>
  </si>
  <si>
    <t>金　　額</t>
    <phoneticPr fontId="10"/>
  </si>
  <si>
    <t>備　　　考</t>
    <phoneticPr fontId="10"/>
  </si>
  <si>
    <t>出来高金額　</t>
    <phoneticPr fontId="10"/>
  </si>
  <si>
    <t>A</t>
    <phoneticPr fontId="10"/>
  </si>
  <si>
    <t>今回請求する年度までの各年度の出来高と予定額の総額</t>
    <phoneticPr fontId="10"/>
  </si>
  <si>
    <t>B</t>
    <phoneticPr fontId="10"/>
  </si>
  <si>
    <t>A×9/10</t>
    <phoneticPr fontId="10"/>
  </si>
  <si>
    <t>C</t>
    <phoneticPr fontId="10"/>
  </si>
  <si>
    <t>前回までの受領済額</t>
    <rPh sb="0" eb="2">
      <t>ゼンカイ</t>
    </rPh>
    <rPh sb="5" eb="7">
      <t>ジュリョウ</t>
    </rPh>
    <rPh sb="7" eb="8">
      <t>ズ</t>
    </rPh>
    <rPh sb="8" eb="9">
      <t>ガク</t>
    </rPh>
    <phoneticPr fontId="10"/>
  </si>
  <si>
    <t>D</t>
    <phoneticPr fontId="10"/>
  </si>
  <si>
    <t>（前会計年度までの受領済額＋当該会計年度の部分払金受領済額)</t>
    <phoneticPr fontId="10"/>
  </si>
  <si>
    <t>前年度までの出来高予定額＋
出来高超過</t>
    <rPh sb="0" eb="3">
      <t>ゼンネンド</t>
    </rPh>
    <rPh sb="6" eb="9">
      <t>デキダカ</t>
    </rPh>
    <rPh sb="9" eb="11">
      <t>ヨテイ</t>
    </rPh>
    <rPh sb="11" eb="12">
      <t>ガク</t>
    </rPh>
    <rPh sb="14" eb="17">
      <t>デキダカ</t>
    </rPh>
    <rPh sb="17" eb="19">
      <t>チョウカ</t>
    </rPh>
    <phoneticPr fontId="10"/>
  </si>
  <si>
    <t>E</t>
    <phoneticPr fontId="10"/>
  </si>
  <si>
    <t>前年度までの出来高予定額</t>
    <phoneticPr fontId="10"/>
  </si>
  <si>
    <t>\</t>
    <phoneticPr fontId="10"/>
  </si>
  <si>
    <t>出来高超過</t>
    <phoneticPr fontId="10"/>
  </si>
  <si>
    <t>当該年度の前払金/
当該年度の出来高予定額</t>
    <phoneticPr fontId="10"/>
  </si>
  <si>
    <t>F</t>
    <phoneticPr fontId="10"/>
  </si>
  <si>
    <t>%</t>
    <phoneticPr fontId="10"/>
  </si>
  <si>
    <t>請求し得る金額
C－D-｛（A－E×F）｝</t>
    <phoneticPr fontId="10"/>
  </si>
  <si>
    <t>G</t>
    <phoneticPr fontId="10"/>
  </si>
  <si>
    <t>今回請求する金額</t>
    <phoneticPr fontId="10"/>
  </si>
  <si>
    <t>（注）</t>
    <phoneticPr fontId="10"/>
  </si>
  <si>
    <t>A≧Bの場合は、C～Gまでは記入しない。</t>
  </si>
  <si>
    <t>2.</t>
  </si>
  <si>
    <t>C欄の金額は、円以下銭まで算出すること。</t>
  </si>
  <si>
    <t>3.</t>
  </si>
  <si>
    <t>F欄の率は、小数点以下は切り上げること。</t>
  </si>
  <si>
    <t>4.</t>
  </si>
  <si>
    <t>今回請求する金額は、千円未満を切り捨てること。</t>
    <phoneticPr fontId="10"/>
  </si>
  <si>
    <t>5.</t>
  </si>
  <si>
    <t>6.</t>
  </si>
  <si>
    <t>イ</t>
  </si>
  <si>
    <t>D欄については「前年度会計年度までの受領金額」とする。</t>
  </si>
  <si>
    <t>ロ</t>
  </si>
  <si>
    <t>E欄については「前年度までの出来高予定額」とする。</t>
    <phoneticPr fontId="10"/>
  </si>
  <si>
    <t>ハ</t>
  </si>
  <si>
    <t>F欄については「</t>
  </si>
  <si>
    <t>当該会計年度の前払金＋当該会計年度の中間前払金</t>
    <phoneticPr fontId="10"/>
  </si>
  <si>
    <t>」</t>
    <phoneticPr fontId="10"/>
  </si>
  <si>
    <t>当該会計年度の出来高予定額</t>
    <phoneticPr fontId="10"/>
  </si>
  <si>
    <t>7.</t>
  </si>
  <si>
    <t>様式－５(4)</t>
    <rPh sb="0" eb="2">
      <t>ヨウシキ</t>
    </rPh>
    <phoneticPr fontId="10"/>
  </si>
  <si>
    <t>（指定部分払の場合）</t>
    <rPh sb="1" eb="3">
      <t>シテイ</t>
    </rPh>
    <rPh sb="3" eb="5">
      <t>ブブン</t>
    </rPh>
    <rPh sb="5" eb="6">
      <t>バライ</t>
    </rPh>
    <rPh sb="7" eb="9">
      <t>バアイ</t>
    </rPh>
    <phoneticPr fontId="10"/>
  </si>
  <si>
    <t>区分</t>
    <rPh sb="0" eb="2">
      <t>クブン</t>
    </rPh>
    <phoneticPr fontId="10"/>
  </si>
  <si>
    <t>総額</t>
    <rPh sb="0" eb="2">
      <t>ソウガク</t>
    </rPh>
    <phoneticPr fontId="10"/>
  </si>
  <si>
    <t>内訳</t>
    <rPh sb="0" eb="2">
      <t>ウチワケ</t>
    </rPh>
    <phoneticPr fontId="10"/>
  </si>
  <si>
    <t>名称</t>
    <rPh sb="0" eb="2">
      <t>メイショウ</t>
    </rPh>
    <phoneticPr fontId="10"/>
  </si>
  <si>
    <t>指定部分</t>
    <rPh sb="0" eb="2">
      <t>シテイ</t>
    </rPh>
    <rPh sb="2" eb="4">
      <t>ブブン</t>
    </rPh>
    <phoneticPr fontId="10"/>
  </si>
  <si>
    <t>その他</t>
    <rPh sb="2" eb="3">
      <t>タ</t>
    </rPh>
    <phoneticPr fontId="10"/>
  </si>
  <si>
    <t>請負代金額</t>
    <phoneticPr fontId="10"/>
  </si>
  <si>
    <t>a'</t>
    <phoneticPr fontId="10"/>
  </si>
  <si>
    <t>a"</t>
    <phoneticPr fontId="10"/>
  </si>
  <si>
    <t>前払金額</t>
    <phoneticPr fontId="10"/>
  </si>
  <si>
    <t>b'</t>
    <phoneticPr fontId="10"/>
  </si>
  <si>
    <t>b"</t>
    <phoneticPr fontId="10"/>
  </si>
  <si>
    <t>前回までの出来高
部分払金受領済額</t>
    <phoneticPr fontId="10"/>
  </si>
  <si>
    <t>c'</t>
    <phoneticPr fontId="10"/>
  </si>
  <si>
    <t>c"</t>
    <phoneticPr fontId="10"/>
  </si>
  <si>
    <t>請求し得る金額</t>
    <phoneticPr fontId="10"/>
  </si>
  <si>
    <t>d'</t>
    <phoneticPr fontId="10"/>
  </si>
  <si>
    <t>(注)</t>
  </si>
  <si>
    <t>各計算は次によるものとする。</t>
  </si>
  <si>
    <t>b'＝a'/A×B（円未満は切り上げること）</t>
    <phoneticPr fontId="6"/>
  </si>
  <si>
    <t>b"＝B－b'</t>
    <phoneticPr fontId="6"/>
  </si>
  <si>
    <t>D＝a'－b'-c'</t>
    <phoneticPr fontId="6"/>
  </si>
  <si>
    <t>契約担当が指示する。</t>
  </si>
  <si>
    <t>様式－６(1)</t>
    <phoneticPr fontId="4"/>
  </si>
  <si>
    <t>Ｖ　Ｅ　提　案　書</t>
    <phoneticPr fontId="4"/>
  </si>
  <si>
    <t>　工事請負契約書第１９条の２に基づきＶＥ提案書を提出いたします。</t>
  </si>
  <si>
    <t>工事件名：                              　</t>
  </si>
  <si>
    <t>連絡者</t>
  </si>
  <si>
    <t>　　氏　名</t>
  </si>
  <si>
    <t>契約締結日：                              　</t>
  </si>
  <si>
    <t>　　ＴＥＬ  　　</t>
  </si>
  <si>
    <t>　　ＦＡＸ</t>
  </si>
  <si>
    <t>ＶＥ提案の概要              　　  注）記入欄が不足する場合には、様式－６(1)の２として</t>
    <phoneticPr fontId="4"/>
  </si>
  <si>
    <t xml:space="preserve">                                　　  追記して下さい。なお、概算低減額は、提案を審</t>
  </si>
  <si>
    <t>　　　　　　　　　　　　　　　　　　　査する上で参考とするものです。</t>
  </si>
  <si>
    <t>番　号</t>
    <phoneticPr fontId="4"/>
  </si>
  <si>
    <t>項　目　内　容</t>
    <phoneticPr fontId="4"/>
  </si>
  <si>
    <t>概算低減額：千円</t>
    <phoneticPr fontId="4"/>
  </si>
  <si>
    <t>概　　算　　低　　減　　額　　合　　計</t>
    <phoneticPr fontId="4"/>
  </si>
  <si>
    <t>様式－６(2)</t>
    <phoneticPr fontId="4"/>
  </si>
  <si>
    <t xml:space="preserve"> 番　号</t>
  </si>
  <si>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</si>
  <si>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</si>
  <si>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</si>
  <si>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</si>
  <si>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</si>
  <si>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</si>
  <si>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</si>
  <si>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</si>
  <si>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様式－６(4)</t>
    <phoneticPr fontId="4"/>
  </si>
  <si>
    <t>番　号</t>
  </si>
  <si>
    <t>項目内容</t>
  </si>
  <si>
    <t>（１）工業所有権等の排他的権利を含むＶＥ提案である場合、その取扱いに関する事項</t>
  </si>
  <si>
    <t>（２）ＶＥ提案が採用された場合に留意すべき事項（提案内容の公表に係る所見等）</t>
  </si>
  <si>
    <t>様式－６(3)</t>
    <phoneticPr fontId="4"/>
  </si>
  <si>
    <t>番　　号</t>
  </si>
  <si>
    <t xml:space="preserve">    ＶＥ提案による概算低減額及び算出根拠</t>
  </si>
  <si>
    <t xml:space="preserve">【 現  状 】                            　　        </t>
    <phoneticPr fontId="4"/>
  </si>
  <si>
    <t>単位：千円</t>
    <phoneticPr fontId="4"/>
  </si>
  <si>
    <t xml:space="preserve">【 改善案 】                            　      　  </t>
    <phoneticPr fontId="4"/>
  </si>
  <si>
    <t>単位：千円</t>
  </si>
  <si>
    <t>摘　　要</t>
    <phoneticPr fontId="4"/>
  </si>
  <si>
    <t>名　　　称</t>
    <phoneticPr fontId="4"/>
  </si>
  <si>
    <t>規　格</t>
    <phoneticPr fontId="4"/>
  </si>
  <si>
    <t>単位</t>
  </si>
  <si>
    <t>数　　量</t>
    <phoneticPr fontId="4"/>
  </si>
  <si>
    <t>単　価</t>
    <phoneticPr fontId="4"/>
  </si>
  <si>
    <t>金　　　　額</t>
    <phoneticPr fontId="4"/>
  </si>
  <si>
    <t xml:space="preserve"> 名　　　称</t>
  </si>
  <si>
    <t>数　　量</t>
  </si>
  <si>
    <t>単　価</t>
  </si>
  <si>
    <t>様式－９</t>
    <rPh sb="0" eb="2">
      <t>ヨウシキ</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</si>
  <si>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</si>
  <si>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</si>
  <si>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</si>
  <si>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</si>
  <si>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</si>
  <si>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</si>
  <si>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</si>
  <si>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</si>
  <si>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</si>
  <si>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</si>
  <si>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</si>
  <si>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</si>
  <si>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</si>
  <si>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</si>
  <si>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</si>
  <si>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</si>
  <si>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</si>
  <si>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</si>
  <si>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</si>
  <si>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</si>
  <si>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</si>
  <si>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</si>
  <si>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</si>
  <si>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</si>
  <si>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</si>
  <si>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</si>
  <si>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</si>
  <si>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所長</t>
    <rPh sb="0" eb="2">
      <t>ショチョウ</t>
    </rPh>
    <phoneticPr fontId="4"/>
  </si>
  <si>
    <t>次長</t>
    <rPh sb="0" eb="2">
      <t>ジチョウ</t>
    </rPh>
    <phoneticPr fontId="4"/>
  </si>
  <si>
    <t>係長</t>
    <rPh sb="0" eb="2">
      <t>カカリチョウ</t>
    </rPh>
    <phoneticPr fontId="4"/>
  </si>
  <si>
    <t>監督員</t>
    <rPh sb="0" eb="3">
      <t>カントクイン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</si>
  <si>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</si>
  <si>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</si>
  <si>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様式－１０</t>
    <rPh sb="0" eb="2">
      <t>ヨウシキ</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</si>
  <si>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</si>
  <si>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</si>
  <si>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</si>
  <si>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</si>
  <si>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</si>
  <si>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</si>
  <si>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</si>
  <si>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</si>
  <si>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</si>
  <si>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</si>
  <si>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</si>
  <si>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</si>
  <si>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</si>
  <si>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r>
      <t xml:space="preserve">主　任
</t>
    </r>
    <r>
      <rPr>
        <sz val="11"/>
        <rFont val="ＭＳ Ｐ明朝"/>
        <family val="1"/>
        <charset val="128"/>
      </rPr>
      <t>監督員</t>
    </r>
    <rPh sb="0" eb="1">
      <t>シュ</t>
    </rPh>
    <rPh sb="2" eb="3">
      <t>ニン</t>
    </rPh>
    <rPh sb="4" eb="7">
      <t>カントクイン</t>
    </rPh>
    <phoneticPr fontId="4"/>
  </si>
  <si>
    <t xml:space="preserve">
監督員</t>
    <rPh sb="1" eb="4">
      <t>カントクイン</t>
    </rPh>
    <phoneticPr fontId="4"/>
  </si>
  <si>
    <t>様式－１１</t>
    <rPh sb="0" eb="2">
      <t>ヨウシキ</t>
    </rPh>
    <phoneticPr fontId="10"/>
  </si>
  <si>
    <t>段　階　確　認　書</t>
    <rPh sb="0" eb="1">
      <t>ダン</t>
    </rPh>
    <rPh sb="2" eb="3">
      <t>カイ</t>
    </rPh>
    <rPh sb="4" eb="5">
      <t>アキラ</t>
    </rPh>
    <rPh sb="6" eb="7">
      <t>シノブ</t>
    </rPh>
    <rPh sb="8" eb="9">
      <t>ショ</t>
    </rPh>
    <phoneticPr fontId="10"/>
  </si>
  <si>
    <t>施　工　予　定　表</t>
    <rPh sb="0" eb="1">
      <t>シ</t>
    </rPh>
    <rPh sb="2" eb="3">
      <t>コウ</t>
    </rPh>
    <rPh sb="4" eb="5">
      <t>ヨ</t>
    </rPh>
    <rPh sb="6" eb="7">
      <t>サダム</t>
    </rPh>
    <rPh sb="8" eb="9">
      <t>ヒョウ</t>
    </rPh>
    <phoneticPr fontId="10"/>
  </si>
  <si>
    <t>下記のとおり施工段階の予定時期を報告いたします。</t>
    <rPh sb="0" eb="2">
      <t>カキ</t>
    </rPh>
    <rPh sb="6" eb="8">
      <t>セコウ</t>
    </rPh>
    <rPh sb="8" eb="10">
      <t>ダンカイ</t>
    </rPh>
    <rPh sb="11" eb="13">
      <t>ヨテイ</t>
    </rPh>
    <rPh sb="13" eb="15">
      <t>ジキ</t>
    </rPh>
    <rPh sb="16" eb="18">
      <t>ホウコク</t>
    </rPh>
    <phoneticPr fontId="10"/>
  </si>
  <si>
    <t>受注者名：</t>
    <rPh sb="0" eb="3">
      <t>ジュチュウシャ</t>
    </rPh>
    <rPh sb="3" eb="4">
      <t>メイ</t>
    </rPh>
    <phoneticPr fontId="10"/>
  </si>
  <si>
    <t>現場代理人名等：</t>
    <rPh sb="0" eb="2">
      <t>ゲンバ</t>
    </rPh>
    <rPh sb="2" eb="5">
      <t>ダイリニン</t>
    </rPh>
    <rPh sb="5" eb="6">
      <t>ナ</t>
    </rPh>
    <rPh sb="6" eb="7">
      <t>ナド</t>
    </rPh>
    <phoneticPr fontId="10"/>
  </si>
  <si>
    <t>種　　　別</t>
    <rPh sb="0" eb="1">
      <t>タネ</t>
    </rPh>
    <rPh sb="4" eb="5">
      <t>ベツ</t>
    </rPh>
    <phoneticPr fontId="10"/>
  </si>
  <si>
    <t>細　　　別</t>
    <rPh sb="0" eb="1">
      <t>ホソ</t>
    </rPh>
    <rPh sb="4" eb="5">
      <t>ベツ</t>
    </rPh>
    <phoneticPr fontId="10"/>
  </si>
  <si>
    <t>確認時期項目</t>
    <rPh sb="0" eb="2">
      <t>カクニン</t>
    </rPh>
    <rPh sb="2" eb="4">
      <t>ジキ</t>
    </rPh>
    <rPh sb="4" eb="6">
      <t>コウモク</t>
    </rPh>
    <phoneticPr fontId="10"/>
  </si>
  <si>
    <t>施工予定時期</t>
    <rPh sb="0" eb="2">
      <t>セコウ</t>
    </rPh>
    <rPh sb="2" eb="4">
      <t>ヨテイ</t>
    </rPh>
    <rPh sb="4" eb="6">
      <t>ジキ</t>
    </rPh>
    <phoneticPr fontId="10"/>
  </si>
  <si>
    <t>記　　　事</t>
    <rPh sb="0" eb="1">
      <t>キ</t>
    </rPh>
    <rPh sb="4" eb="5">
      <t>コト</t>
    </rPh>
    <phoneticPr fontId="10"/>
  </si>
  <si>
    <t>通　　知　　書</t>
    <rPh sb="0" eb="1">
      <t>ツウ</t>
    </rPh>
    <rPh sb="3" eb="4">
      <t>チ</t>
    </rPh>
    <rPh sb="6" eb="7">
      <t>ショ</t>
    </rPh>
    <phoneticPr fontId="10"/>
  </si>
  <si>
    <r>
      <t>下記種別について、段階確認を行う予定であるので通知</t>
    </r>
    <r>
      <rPr>
        <sz val="11"/>
        <rFont val="ＭＳ Ｐゴシック"/>
        <family val="3"/>
        <charset val="128"/>
      </rPr>
      <t>します。</t>
    </r>
    <rPh sb="0" eb="2">
      <t>カキ</t>
    </rPh>
    <rPh sb="2" eb="4">
      <t>シュベツ</t>
    </rPh>
    <rPh sb="9" eb="11">
      <t>ダンカイ</t>
    </rPh>
    <rPh sb="11" eb="13">
      <t>カクニン</t>
    </rPh>
    <rPh sb="14" eb="15">
      <t>オコナ</t>
    </rPh>
    <rPh sb="16" eb="18">
      <t>ヨテイ</t>
    </rPh>
    <rPh sb="23" eb="25">
      <t>ツウチ</t>
    </rPh>
    <phoneticPr fontId="10"/>
  </si>
  <si>
    <t>監督職員名：</t>
    <rPh sb="0" eb="2">
      <t>カントク</t>
    </rPh>
    <rPh sb="2" eb="4">
      <t>ショクイン</t>
    </rPh>
    <rPh sb="4" eb="5">
      <t>ナ</t>
    </rPh>
    <phoneticPr fontId="10"/>
  </si>
  <si>
    <t>確 認 種 別</t>
    <rPh sb="0" eb="1">
      <t>アキラ</t>
    </rPh>
    <rPh sb="2" eb="3">
      <t>シノブ</t>
    </rPh>
    <rPh sb="4" eb="5">
      <t>タネ</t>
    </rPh>
    <rPh sb="6" eb="7">
      <t>ベツ</t>
    </rPh>
    <phoneticPr fontId="10"/>
  </si>
  <si>
    <t>確 認 細 別</t>
    <rPh sb="0" eb="1">
      <t>アキラ</t>
    </rPh>
    <rPh sb="2" eb="3">
      <t>シノブ</t>
    </rPh>
    <rPh sb="4" eb="5">
      <t>ホソ</t>
    </rPh>
    <rPh sb="6" eb="7">
      <t>ベツ</t>
    </rPh>
    <phoneticPr fontId="10"/>
  </si>
  <si>
    <t>確認時期予定日</t>
    <rPh sb="0" eb="2">
      <t>カクニン</t>
    </rPh>
    <rPh sb="2" eb="4">
      <t>ジキ</t>
    </rPh>
    <rPh sb="4" eb="6">
      <t>ヨテイ</t>
    </rPh>
    <rPh sb="6" eb="7">
      <t>ヒ</t>
    </rPh>
    <phoneticPr fontId="10"/>
  </si>
  <si>
    <t>確認実施日等</t>
    <rPh sb="0" eb="2">
      <t>カクニン</t>
    </rPh>
    <rPh sb="2" eb="5">
      <t>ジッシビ</t>
    </rPh>
    <rPh sb="5" eb="6">
      <t>ナド</t>
    </rPh>
    <phoneticPr fontId="10"/>
  </si>
  <si>
    <t>確　　認　　書</t>
    <rPh sb="0" eb="1">
      <t>アキラ</t>
    </rPh>
    <rPh sb="3" eb="4">
      <t>シノブ</t>
    </rPh>
    <rPh sb="6" eb="7">
      <t>ショ</t>
    </rPh>
    <phoneticPr fontId="10"/>
  </si>
  <si>
    <t>上記について、段階確認を実施し確認した。</t>
    <rPh sb="0" eb="2">
      <t>ジョウキ</t>
    </rPh>
    <rPh sb="7" eb="9">
      <t>ダンカイ</t>
    </rPh>
    <rPh sb="9" eb="11">
      <t>カクニン</t>
    </rPh>
    <rPh sb="12" eb="14">
      <t>ジッシ</t>
    </rPh>
    <rPh sb="15" eb="17">
      <t>カクニン</t>
    </rPh>
    <phoneticPr fontId="10"/>
  </si>
  <si>
    <t>様式－１３</t>
    <rPh sb="0" eb="2">
      <t>ヨウシキ</t>
    </rPh>
    <phoneticPr fontId="4"/>
  </si>
  <si>
    <t>事　　故　　速　　報　　（第　　報）</t>
    <phoneticPr fontId="4"/>
  </si>
  <si>
    <t>情報の通報者名</t>
    <rPh sb="3" eb="6">
      <t>ツウホウシャ</t>
    </rPh>
    <rPh sb="6" eb="7">
      <t>メイ</t>
    </rPh>
    <phoneticPr fontId="4"/>
  </si>
  <si>
    <t>（受注者名、第三者名等）</t>
    <rPh sb="1" eb="4">
      <t>ジュチュウシャ</t>
    </rPh>
    <rPh sb="4" eb="5">
      <t>メイ</t>
    </rPh>
    <rPh sb="6" eb="9">
      <t>ダイサンシャ</t>
    </rPh>
    <rPh sb="9" eb="10">
      <t>メイ</t>
    </rPh>
    <rPh sb="10" eb="11">
      <t>トウ</t>
    </rPh>
    <phoneticPr fontId="4"/>
  </si>
  <si>
    <t>　　　年　　　月　　　日　　　時　　　分受信</t>
    <phoneticPr fontId="4"/>
  </si>
  <si>
    <t>発信者</t>
    <phoneticPr fontId="4"/>
  </si>
  <si>
    <t>受信者</t>
  </si>
  <si>
    <t>事故発生月日</t>
    <phoneticPr fontId="4"/>
  </si>
  <si>
    <t>　  　　年　  　　月　  　　日（ 　 　）　  　 　時　    　　分</t>
    <phoneticPr fontId="4"/>
  </si>
  <si>
    <t>天候（温度）</t>
    <rPh sb="3" eb="5">
      <t>オンド</t>
    </rPh>
    <phoneticPr fontId="4"/>
  </si>
  <si>
    <t>事故発生場所</t>
  </si>
  <si>
    <t>から</t>
    <phoneticPr fontId="4"/>
  </si>
  <si>
    <t>工期</t>
    <phoneticPr fontId="4"/>
  </si>
  <si>
    <t>契約区分</t>
    <phoneticPr fontId="4"/>
  </si>
  <si>
    <t>まで</t>
    <phoneticPr fontId="4"/>
  </si>
  <si>
    <t>受注者名</t>
    <rPh sb="0" eb="3">
      <t>ジュチュウシャ</t>
    </rPh>
    <phoneticPr fontId="4"/>
  </si>
  <si>
    <t>事故の内訳</t>
    <rPh sb="0" eb="2">
      <t>ジコ</t>
    </rPh>
    <rPh sb="3" eb="5">
      <t>ウチワケ</t>
    </rPh>
    <phoneticPr fontId="4"/>
  </si>
  <si>
    <t>氏　　名</t>
    <phoneticPr fontId="4"/>
  </si>
  <si>
    <t>年　齢</t>
    <phoneticPr fontId="4"/>
  </si>
  <si>
    <t>性　別</t>
    <phoneticPr fontId="4"/>
  </si>
  <si>
    <t>職　　種　</t>
    <phoneticPr fontId="4"/>
  </si>
  <si>
    <t>被害の程度　</t>
    <phoneticPr fontId="4"/>
  </si>
  <si>
    <t>備　　考（病院名等）</t>
    <phoneticPr fontId="4"/>
  </si>
  <si>
    <t>事 故 の 概 要</t>
    <rPh sb="0" eb="1">
      <t>ジ</t>
    </rPh>
    <rPh sb="2" eb="3">
      <t>ユエ</t>
    </rPh>
    <rPh sb="6" eb="7">
      <t>オオムネ</t>
    </rPh>
    <rPh sb="8" eb="9">
      <t>ヨウ</t>
    </rPh>
    <phoneticPr fontId="4"/>
  </si>
  <si>
    <t>事故レベル（「Ⅰ軽微な事故」「Ⅱ重度の事故」「Ⅲ死亡等重大な事故」）等</t>
    <phoneticPr fontId="8"/>
  </si>
  <si>
    <t>備　考</t>
    <rPh sb="0" eb="1">
      <t>ソノウ</t>
    </rPh>
    <rPh sb="2" eb="3">
      <t>コウ</t>
    </rPh>
    <phoneticPr fontId="4"/>
  </si>
  <si>
    <t>※関係機関（労働基準監督署、警察署等）対応状況</t>
    <rPh sb="1" eb="3">
      <t>カンケイ</t>
    </rPh>
    <rPh sb="3" eb="5">
      <t>キカン</t>
    </rPh>
    <rPh sb="6" eb="8">
      <t>ロウドウ</t>
    </rPh>
    <rPh sb="8" eb="10">
      <t>キジュン</t>
    </rPh>
    <rPh sb="10" eb="13">
      <t>カントクショ</t>
    </rPh>
    <rPh sb="14" eb="17">
      <t>ケイサツショ</t>
    </rPh>
    <rPh sb="17" eb="18">
      <t>トウ</t>
    </rPh>
    <rPh sb="19" eb="21">
      <t>タイオウ</t>
    </rPh>
    <rPh sb="21" eb="23">
      <t>ジョウキョウ</t>
    </rPh>
    <phoneticPr fontId="4"/>
  </si>
  <si>
    <t>　 ・被災者の装備、自然環境の状況（河川水位等）</t>
    <rPh sb="10" eb="12">
      <t>シゼン</t>
    </rPh>
    <rPh sb="12" eb="14">
      <t>カンキョウ</t>
    </rPh>
    <rPh sb="15" eb="17">
      <t>ジョウキョウ</t>
    </rPh>
    <rPh sb="18" eb="20">
      <t>カセン</t>
    </rPh>
    <rPh sb="20" eb="22">
      <t>スイイ</t>
    </rPh>
    <rPh sb="22" eb="23">
      <t>トウ</t>
    </rPh>
    <phoneticPr fontId="4"/>
  </si>
  <si>
    <t xml:space="preserve">   ・下請負人等の商号又は名称</t>
    <rPh sb="4" eb="8">
      <t>シタウケオイニン</t>
    </rPh>
    <rPh sb="8" eb="9">
      <t>トウ</t>
    </rPh>
    <rPh sb="10" eb="12">
      <t>ショウゴウ</t>
    </rPh>
    <rPh sb="12" eb="13">
      <t>マタ</t>
    </rPh>
    <rPh sb="14" eb="16">
      <t>メイショウ</t>
    </rPh>
    <phoneticPr fontId="4"/>
  </si>
  <si>
    <t xml:space="preserve"> 　・物的被害の場合は、規模、被害額等</t>
    <phoneticPr fontId="4"/>
  </si>
  <si>
    <t>　 ・労働基準監督署・警察署への届・通報年月日、検証取調べ等の内容</t>
    <rPh sb="3" eb="5">
      <t>ロウドウ</t>
    </rPh>
    <rPh sb="5" eb="7">
      <t>キジュン</t>
    </rPh>
    <rPh sb="7" eb="10">
      <t>カントクショ</t>
    </rPh>
    <rPh sb="11" eb="13">
      <t>ケイサツ</t>
    </rPh>
    <rPh sb="13" eb="14">
      <t>ショ</t>
    </rPh>
    <rPh sb="16" eb="17">
      <t>トドケ</t>
    </rPh>
    <rPh sb="18" eb="23">
      <t>ツウホウネンガッピ</t>
    </rPh>
    <rPh sb="24" eb="26">
      <t>ケンショウ</t>
    </rPh>
    <rPh sb="26" eb="27">
      <t>ト</t>
    </rPh>
    <rPh sb="27" eb="28">
      <t>シラ</t>
    </rPh>
    <rPh sb="29" eb="30">
      <t>トウ</t>
    </rPh>
    <rPh sb="31" eb="33">
      <t>ナイヨウ</t>
    </rPh>
    <phoneticPr fontId="4"/>
  </si>
  <si>
    <t>　 ・再発防止対策</t>
    <rPh sb="3" eb="5">
      <t>サイハツ</t>
    </rPh>
    <rPh sb="5" eb="7">
      <t>ボウシ</t>
    </rPh>
    <rPh sb="7" eb="9">
      <t>タイサク</t>
    </rPh>
    <phoneticPr fontId="4"/>
  </si>
  <si>
    <t>　 ・連絡先等</t>
    <rPh sb="3" eb="5">
      <t>レンラク</t>
    </rPh>
    <rPh sb="5" eb="6">
      <t>サキ</t>
    </rPh>
    <rPh sb="6" eb="7">
      <t>トウ</t>
    </rPh>
    <phoneticPr fontId="4"/>
  </si>
  <si>
    <t>※</t>
    <phoneticPr fontId="4"/>
  </si>
  <si>
    <t>①事故現場の平面図及び簡単な状況図を添付すること。</t>
    <phoneticPr fontId="4"/>
  </si>
  <si>
    <t>②工事事故発生確認後、直ちに電話により担当部署に連絡する。また、状況を把握でき次第、早急にメール又はＦＡＸで担当部署に本様式により報告を行ものとし、更に詳細な状況が把握された段階で逐次報告するものとする。</t>
    <rPh sb="21" eb="23">
      <t>ブショ</t>
    </rPh>
    <rPh sb="24" eb="26">
      <t>レンラク</t>
    </rPh>
    <rPh sb="54" eb="56">
      <t>タントウ</t>
    </rPh>
    <rPh sb="56" eb="58">
      <t>ブショ</t>
    </rPh>
    <phoneticPr fontId="4"/>
  </si>
  <si>
    <t>様式－１４</t>
    <rPh sb="0" eb="2">
      <t>ヨウシキ</t>
    </rPh>
    <phoneticPr fontId="10"/>
  </si>
  <si>
    <t>工　事　履　行　報　告　書</t>
    <rPh sb="0" eb="1">
      <t>コウ</t>
    </rPh>
    <rPh sb="2" eb="3">
      <t>コト</t>
    </rPh>
    <rPh sb="4" eb="5">
      <t>クツ</t>
    </rPh>
    <rPh sb="6" eb="7">
      <t>ギョウ</t>
    </rPh>
    <rPh sb="8" eb="9">
      <t>ホウ</t>
    </rPh>
    <rPh sb="10" eb="11">
      <t>コク</t>
    </rPh>
    <rPh sb="12" eb="13">
      <t>ショ</t>
    </rPh>
    <phoneticPr fontId="10"/>
  </si>
  <si>
    <t>工期</t>
    <rPh sb="0" eb="1">
      <t>コウ</t>
    </rPh>
    <rPh sb="1" eb="2">
      <t>キ</t>
    </rPh>
    <phoneticPr fontId="10"/>
  </si>
  <si>
    <t>日付</t>
    <rPh sb="0" eb="1">
      <t>ヒ</t>
    </rPh>
    <rPh sb="1" eb="2">
      <t>ヅケ</t>
    </rPh>
    <phoneticPr fontId="10"/>
  </si>
  <si>
    <t>月分）</t>
    <rPh sb="0" eb="1">
      <t>ツキ</t>
    </rPh>
    <rPh sb="1" eb="2">
      <t>ブン</t>
    </rPh>
    <phoneticPr fontId="10"/>
  </si>
  <si>
    <t>月　　別</t>
    <rPh sb="0" eb="1">
      <t>ツキ</t>
    </rPh>
    <rPh sb="3" eb="4">
      <t>ベツ</t>
    </rPh>
    <phoneticPr fontId="10"/>
  </si>
  <si>
    <t>予定工程　％
（　）は工程変更後</t>
    <rPh sb="0" eb="2">
      <t>ヨテイ</t>
    </rPh>
    <rPh sb="2" eb="4">
      <t>コウテイ</t>
    </rPh>
    <rPh sb="11" eb="13">
      <t>コウテイ</t>
    </rPh>
    <rPh sb="13" eb="15">
      <t>ヘンコウ</t>
    </rPh>
    <rPh sb="15" eb="16">
      <t>ゴ</t>
    </rPh>
    <phoneticPr fontId="10"/>
  </si>
  <si>
    <t>実施工程　％</t>
    <rPh sb="0" eb="2">
      <t>ジッシ</t>
    </rPh>
    <rPh sb="2" eb="4">
      <t>コウテイ</t>
    </rPh>
    <phoneticPr fontId="10"/>
  </si>
  <si>
    <t>備　　考</t>
    <rPh sb="0" eb="1">
      <t>ソナエ</t>
    </rPh>
    <rPh sb="3" eb="4">
      <t>コウ</t>
    </rPh>
    <phoneticPr fontId="10"/>
  </si>
  <si>
    <t>（記事欄）</t>
    <rPh sb="1" eb="3">
      <t>キジ</t>
    </rPh>
    <rPh sb="3" eb="4">
      <t>ラン</t>
    </rPh>
    <phoneticPr fontId="10"/>
  </si>
  <si>
    <t>主 任
監督員</t>
    <rPh sb="0" eb="1">
      <t>シュ</t>
    </rPh>
    <rPh sb="2" eb="3">
      <t>ニン</t>
    </rPh>
    <rPh sb="4" eb="7">
      <t>カントクイン</t>
    </rPh>
    <phoneticPr fontId="4"/>
  </si>
  <si>
    <t>主　任
（監理）
技術者</t>
    <rPh sb="0" eb="1">
      <t>シュ</t>
    </rPh>
    <rPh sb="2" eb="3">
      <t>ニン</t>
    </rPh>
    <rPh sb="5" eb="6">
      <t>ラン</t>
    </rPh>
    <rPh sb="6" eb="7">
      <t>リ</t>
    </rPh>
    <rPh sb="9" eb="12">
      <t>ギジュツシャ</t>
    </rPh>
    <phoneticPr fontId="4"/>
  </si>
  <si>
    <t>様式－１５</t>
    <rPh sb="0" eb="2">
      <t>ヨウシキ</t>
    </rPh>
    <phoneticPr fontId="6"/>
  </si>
  <si>
    <t>年月日：</t>
    <rPh sb="0" eb="3">
      <t>ネンガッピ</t>
    </rPh>
    <phoneticPr fontId="6"/>
  </si>
  <si>
    <t>あて</t>
    <phoneticPr fontId="6"/>
  </si>
  <si>
    <t>（受注者）</t>
    <rPh sb="1" eb="3">
      <t>ジュチュウ</t>
    </rPh>
    <phoneticPr fontId="4"/>
  </si>
  <si>
    <t>認　　定　　請　　求　　書</t>
  </si>
  <si>
    <t>契　　約　　日</t>
  </si>
  <si>
    <t>工　　事　　名</t>
  </si>
  <si>
    <t>工　　　　　期</t>
  </si>
  <si>
    <t>自</t>
  </si>
  <si>
    <t>至</t>
  </si>
  <si>
    <t>工  事  場  所</t>
  </si>
  <si>
    <t>請 負 代 金 額</t>
  </si>
  <si>
    <t>￥</t>
    <phoneticPr fontId="6"/>
  </si>
  <si>
    <t>(注)</t>
    <phoneticPr fontId="4"/>
  </si>
  <si>
    <t>出来高予定額を記入すること。</t>
  </si>
  <si>
    <t>【記載例】</t>
    <rPh sb="1" eb="4">
      <t>キサイレイ</t>
    </rPh>
    <phoneticPr fontId="4"/>
  </si>
  <si>
    <t>（出来高予定額）</t>
    <rPh sb="1" eb="4">
      <t>デキダカ</t>
    </rPh>
    <rPh sb="4" eb="7">
      <t>ヨテイガク</t>
    </rPh>
    <phoneticPr fontId="4"/>
  </si>
  <si>
    <t>○○年度</t>
    <rPh sb="2" eb="4">
      <t>ネンド</t>
    </rPh>
    <phoneticPr fontId="4"/>
  </si>
  <si>
    <t>￥　△△△</t>
    <phoneticPr fontId="4"/>
  </si>
  <si>
    <t>～</t>
    <phoneticPr fontId="4"/>
  </si>
  <si>
    <t>□□年度</t>
    <rPh sb="2" eb="4">
      <t>ネンド</t>
    </rPh>
    <phoneticPr fontId="4"/>
  </si>
  <si>
    <t>￥　×××</t>
    <phoneticPr fontId="4"/>
  </si>
  <si>
    <t>様式－１６</t>
    <rPh sb="0" eb="2">
      <t>ヨウシキ</t>
    </rPh>
    <phoneticPr fontId="10"/>
  </si>
  <si>
    <t>（受注者）</t>
    <rPh sb="1" eb="3">
      <t>ジュチュウ</t>
    </rPh>
    <phoneticPr fontId="10"/>
  </si>
  <si>
    <t>指　定　部　分　完　成　通　知　書</t>
    <phoneticPr fontId="10"/>
  </si>
  <si>
    <t>下記工事の指定部分は、</t>
    <phoneticPr fontId="10"/>
  </si>
  <si>
    <t>　年　　月　　日</t>
    <rPh sb="1" eb="2">
      <t>ネン</t>
    </rPh>
    <rPh sb="4" eb="5">
      <t>ツキ</t>
    </rPh>
    <rPh sb="7" eb="8">
      <t>ヒ</t>
    </rPh>
    <phoneticPr fontId="4"/>
  </si>
  <si>
    <t>をもって完成したので工事請負</t>
    <phoneticPr fontId="10"/>
  </si>
  <si>
    <t>記</t>
    <rPh sb="0" eb="1">
      <t>キ</t>
    </rPh>
    <phoneticPr fontId="10"/>
  </si>
  <si>
    <t>工事名</t>
    <phoneticPr fontId="10"/>
  </si>
  <si>
    <t>工　期</t>
    <phoneticPr fontId="10"/>
  </si>
  <si>
    <t>指定部分工期</t>
  </si>
  <si>
    <t>指定部分に対する請負代金額</t>
  </si>
  <si>
    <t>様式－１７</t>
    <rPh sb="0" eb="2">
      <t>ヨウシキ</t>
    </rPh>
    <phoneticPr fontId="10"/>
  </si>
  <si>
    <t>指　定　部　分　引　渡　書</t>
    <phoneticPr fontId="10"/>
  </si>
  <si>
    <t>工　　 事　　 名</t>
    <phoneticPr fontId="10"/>
  </si>
  <si>
    <t>指　定　部　分</t>
    <phoneticPr fontId="10"/>
  </si>
  <si>
    <t>全　体　工　期</t>
    <phoneticPr fontId="10"/>
  </si>
  <si>
    <t>指定部分に係る工期</t>
    <phoneticPr fontId="10"/>
  </si>
  <si>
    <t>請　負　代　金　額</t>
    <phoneticPr fontId="10"/>
  </si>
  <si>
    <t>指定部分に係る請負代金額</t>
    <phoneticPr fontId="10"/>
  </si>
  <si>
    <t>指定部分に係る検査年月日</t>
    <phoneticPr fontId="10"/>
  </si>
  <si>
    <t>様式－１８</t>
    <rPh sb="0" eb="2">
      <t>ヨウシキ</t>
    </rPh>
    <phoneticPr fontId="4"/>
  </si>
  <si>
    <t>工 事 出 来 高 内 訳 書</t>
    <rPh sb="8" eb="9">
      <t>タカ</t>
    </rPh>
    <phoneticPr fontId="4"/>
  </si>
  <si>
    <t>費目</t>
  </si>
  <si>
    <t>工種</t>
  </si>
  <si>
    <t>種別</t>
  </si>
  <si>
    <t>契約数量（Ａ）</t>
    <phoneticPr fontId="4"/>
  </si>
  <si>
    <t>構成比（Ｂ）</t>
    <phoneticPr fontId="4"/>
  </si>
  <si>
    <t>前回までの出来形数量</t>
    <phoneticPr fontId="4"/>
  </si>
  <si>
    <t>今回出来形数量</t>
    <phoneticPr fontId="4"/>
  </si>
  <si>
    <t>今回までの出来形累計数量（Ｃ）</t>
  </si>
  <si>
    <t>残数量</t>
  </si>
  <si>
    <t>出来形比率（Ｄ）％</t>
  </si>
  <si>
    <t>摘要</t>
  </si>
  <si>
    <t>直接工事費</t>
    <rPh sb="0" eb="2">
      <t>チョクセツ</t>
    </rPh>
    <rPh sb="2" eb="5">
      <t>コウジヒ</t>
    </rPh>
    <phoneticPr fontId="4"/>
  </si>
  <si>
    <t>共通仮設費</t>
    <rPh sb="0" eb="2">
      <t>キョウツウ</t>
    </rPh>
    <rPh sb="2" eb="4">
      <t>カセツ</t>
    </rPh>
    <rPh sb="4" eb="5">
      <t>ヒ</t>
    </rPh>
    <phoneticPr fontId="4"/>
  </si>
  <si>
    <t>様式－１９</t>
    <rPh sb="0" eb="2">
      <t>ヨウシキ</t>
    </rPh>
    <phoneticPr fontId="56"/>
  </si>
  <si>
    <t>年月日：</t>
    <rPh sb="0" eb="3">
      <t>ネンガッピ</t>
    </rPh>
    <phoneticPr fontId="56"/>
  </si>
  <si>
    <t>あて</t>
    <phoneticPr fontId="3"/>
  </si>
  <si>
    <t>請 負 工 事 既 済 部 分 検 査 請 求 書</t>
    <phoneticPr fontId="56"/>
  </si>
  <si>
    <t>工事請負契約書第38条第2項により既済部分検査を請求します。</t>
    <rPh sb="24" eb="26">
      <t>セイキュウ</t>
    </rPh>
    <phoneticPr fontId="13"/>
  </si>
  <si>
    <t>工　　　　事　　　　名</t>
  </si>
  <si>
    <t>工　　　　　　　　　期</t>
  </si>
  <si>
    <t>様式－２１</t>
    <rPh sb="0" eb="2">
      <t>ヨウシキ</t>
    </rPh>
    <phoneticPr fontId="10"/>
  </si>
  <si>
    <t>　　　　　　　　　　　　　　　　　　　　　　　　　　　年　　　　月　　　　日</t>
  </si>
  <si>
    <t>　　　　　　　　　　　　　　　　　　　（受注者）</t>
    <rPh sb="20" eb="23">
      <t>ジュチュウシャ</t>
    </rPh>
    <phoneticPr fontId="4"/>
  </si>
  <si>
    <t xml:space="preserve"> 　　　　　 　　　修　補　完　了　届</t>
    <phoneticPr fontId="4"/>
  </si>
  <si>
    <t>　　　　　　　年　　　　月　　　　日の（　　　　）検査において、指示されました</t>
    <rPh sb="32" eb="34">
      <t>シジ</t>
    </rPh>
    <phoneticPr fontId="4"/>
  </si>
  <si>
    <t>　　　修補部分については、下記のとおり完了しましたのでお届けいたします。</t>
    <phoneticPr fontId="4"/>
  </si>
  <si>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</si>
  <si>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</si>
  <si>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</si>
  <si>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</si>
  <si>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</si>
  <si>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</si>
  <si>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</si>
  <si>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</si>
  <si>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4"/>
  </si>
  <si>
    <t xml:space="preserve">                                                                                  </t>
  </si>
  <si>
    <t xml:space="preserve">                                                                                                     </t>
  </si>
  <si>
    <t>－－－－－－－－－－－－－－－－－－－－－－－－－－－－－－－－－－－－－－－</t>
  </si>
  <si>
    <t>　　（注）本文（　　　　）内には検査種類を記入する。</t>
    <phoneticPr fontId="4"/>
  </si>
  <si>
    <t>　　　　　　　</t>
  </si>
  <si>
    <t>様式－２２</t>
    <rPh sb="0" eb="2">
      <t>ヨウシキ</t>
    </rPh>
    <phoneticPr fontId="10"/>
  </si>
  <si>
    <t>工事の部分使用について</t>
    <phoneticPr fontId="10"/>
  </si>
  <si>
    <t>に基づき（</t>
    <phoneticPr fontId="10"/>
  </si>
  <si>
    <t>協議　・　承諾</t>
    <rPh sb="0" eb="2">
      <t>キョウギ</t>
    </rPh>
    <rPh sb="5" eb="7">
      <t>ショウダク</t>
    </rPh>
    <phoneticPr fontId="4"/>
  </si>
  <si>
    <t>）する。</t>
    <phoneticPr fontId="10"/>
  </si>
  <si>
    <t>1．使用目的</t>
    <phoneticPr fontId="6"/>
  </si>
  <si>
    <t>2．使用部分</t>
    <phoneticPr fontId="6"/>
  </si>
  <si>
    <t>3．使用期間</t>
    <phoneticPr fontId="6"/>
  </si>
  <si>
    <t>4．使用者</t>
    <phoneticPr fontId="6"/>
  </si>
  <si>
    <t>5．その他</t>
    <phoneticPr fontId="6"/>
  </si>
  <si>
    <t>(注)</t>
    <phoneticPr fontId="10"/>
  </si>
  <si>
    <t>1.</t>
    <phoneticPr fontId="4"/>
  </si>
  <si>
    <t>（協議・承諾）には、いずれかに印をつける。</t>
    <phoneticPr fontId="4"/>
  </si>
  <si>
    <t>2.</t>
    <phoneticPr fontId="4"/>
  </si>
  <si>
    <t>として、発注者が作成する。</t>
    <phoneticPr fontId="4"/>
  </si>
  <si>
    <t>3.</t>
    <phoneticPr fontId="4"/>
  </si>
  <si>
    <t>として、受注者が作成する。</t>
    <phoneticPr fontId="4"/>
  </si>
  <si>
    <t>様式－２３</t>
    <rPh sb="0" eb="2">
      <t>ヨウシキ</t>
    </rPh>
    <phoneticPr fontId="10"/>
  </si>
  <si>
    <t>（受注者名）</t>
    <rPh sb="1" eb="3">
      <t>ジュチュウ</t>
    </rPh>
    <rPh sb="3" eb="4">
      <t>シャ</t>
    </rPh>
    <rPh sb="4" eb="5">
      <t>メイ</t>
    </rPh>
    <phoneticPr fontId="10"/>
  </si>
  <si>
    <t>工　期　延　期　届</t>
    <rPh sb="6" eb="7">
      <t>キ</t>
    </rPh>
    <rPh sb="8" eb="9">
      <t>トドケ</t>
    </rPh>
    <phoneticPr fontId="10"/>
  </si>
  <si>
    <t>工　　事　　名</t>
    <phoneticPr fontId="10"/>
  </si>
  <si>
    <t>契　約　月　日</t>
    <phoneticPr fontId="10"/>
  </si>
  <si>
    <t>工　　　　　期</t>
    <phoneticPr fontId="10"/>
  </si>
  <si>
    <t>延　長　工　期</t>
    <phoneticPr fontId="10"/>
  </si>
  <si>
    <t>理　　　　　由</t>
    <phoneticPr fontId="10"/>
  </si>
  <si>
    <t>必要により下記書類を添付すること。</t>
  </si>
  <si>
    <t>a</t>
    <phoneticPr fontId="10"/>
  </si>
  <si>
    <t>工程表（契約当初工程と現在迄の実際の工程及び延長工程の3工程を対象させ、詳細に記入）</t>
    <phoneticPr fontId="10"/>
  </si>
  <si>
    <t>b</t>
    <phoneticPr fontId="10"/>
  </si>
  <si>
    <t>天候表、気温表、湿度表、雨量表、積雪表、風速表等工期中と過去の平均とを対照し最寄気象台等の証明等をうけること。　</t>
    <phoneticPr fontId="10"/>
  </si>
  <si>
    <t>c</t>
    <phoneticPr fontId="10"/>
  </si>
  <si>
    <t>写真、図面等</t>
  </si>
  <si>
    <t>理由は詳細に記入すること。</t>
  </si>
  <si>
    <t>様式－２４</t>
    <rPh sb="0" eb="2">
      <t>ヨウシキ</t>
    </rPh>
    <phoneticPr fontId="13"/>
  </si>
  <si>
    <t>支　　給　　品　　受　　領　　書</t>
  </si>
  <si>
    <t>受注者　（住所）</t>
    <rPh sb="0" eb="2">
      <t>ジュチュウ</t>
    </rPh>
    <rPh sb="2" eb="3">
      <t>シャ</t>
    </rPh>
    <phoneticPr fontId="13"/>
  </si>
  <si>
    <t>（氏名）</t>
    <rPh sb="1" eb="3">
      <t>シメイ</t>
    </rPh>
    <phoneticPr fontId="13"/>
  </si>
  <si>
    <t>（現場代理人氏名）</t>
    <rPh sb="1" eb="3">
      <t>ゲンバ</t>
    </rPh>
    <rPh sb="3" eb="5">
      <t>ダイリ</t>
    </rPh>
    <rPh sb="5" eb="6">
      <t>ニン</t>
    </rPh>
    <rPh sb="6" eb="8">
      <t>シメイ</t>
    </rPh>
    <phoneticPr fontId="13"/>
  </si>
  <si>
    <t>　　　下記のとおり支給品を受領しました。</t>
  </si>
  <si>
    <t>工 事 名</t>
  </si>
  <si>
    <t>契約年月日</t>
  </si>
  <si>
    <t>品　　　目</t>
  </si>
  <si>
    <t>規　格</t>
  </si>
  <si>
    <t>単　位</t>
  </si>
  <si>
    <t>数　　　　　　　　量</t>
  </si>
  <si>
    <t>備　　　　考</t>
  </si>
  <si>
    <t>前回まで</t>
    <phoneticPr fontId="13"/>
  </si>
  <si>
    <t>今　回</t>
  </si>
  <si>
    <t>累　計</t>
  </si>
  <si>
    <t>様式－２５</t>
    <rPh sb="0" eb="2">
      <t>ヨウシキ</t>
    </rPh>
    <phoneticPr fontId="13"/>
  </si>
  <si>
    <t>支　　給　　品　　精　　算　　書</t>
  </si>
  <si>
    <t>（現場代理人氏名）</t>
    <phoneticPr fontId="13"/>
  </si>
  <si>
    <t>　下記のとおり支給品を精算します。</t>
  </si>
  <si>
    <t>工　事　名</t>
  </si>
  <si>
    <t>品　　　　目</t>
  </si>
  <si>
    <t>規　　格</t>
  </si>
  <si>
    <t>　　　数　　　　　　　　量</t>
  </si>
  <si>
    <t>備　　　　　考</t>
  </si>
  <si>
    <t>支給数量</t>
  </si>
  <si>
    <t>使用数量</t>
  </si>
  <si>
    <t>残 数 量</t>
  </si>
  <si>
    <t>上記精算について調査したところ事実に相違ないことを証明する。</t>
  </si>
  <si>
    <t>監督員</t>
    <phoneticPr fontId="3"/>
  </si>
  <si>
    <t>　　　　　</t>
  </si>
  <si>
    <t>証　明  欄</t>
  </si>
  <si>
    <t>（氏名）</t>
    <phoneticPr fontId="13"/>
  </si>
  <si>
    <t>　　　　　</t>
    <phoneticPr fontId="13"/>
  </si>
  <si>
    <t>様式－２６</t>
    <rPh sb="0" eb="2">
      <t>ヨウシキ</t>
    </rPh>
    <phoneticPr fontId="10"/>
  </si>
  <si>
    <t>建設機械使用実績報告書</t>
    <phoneticPr fontId="10"/>
  </si>
  <si>
    <t>令和</t>
    <rPh sb="0" eb="2">
      <t>レイワ</t>
    </rPh>
    <phoneticPr fontId="10"/>
  </si>
  <si>
    <t>年</t>
    <rPh sb="0" eb="1">
      <t>ネン</t>
    </rPh>
    <phoneticPr fontId="10"/>
  </si>
  <si>
    <t>月分</t>
    <rPh sb="0" eb="1">
      <t>ツキ</t>
    </rPh>
    <rPh sb="1" eb="2">
      <t>ブン</t>
    </rPh>
    <phoneticPr fontId="10"/>
  </si>
  <si>
    <t>建設機械の貸付契約年月日</t>
    <phoneticPr fontId="10"/>
  </si>
  <si>
    <t>借受人（氏名）</t>
    <phoneticPr fontId="10"/>
  </si>
  <si>
    <r>
      <t>監督職員の認</t>
    </r>
    <r>
      <rPr>
        <sz val="14"/>
        <rFont val="ＭＳ 明朝"/>
        <family val="1"/>
        <charset val="128"/>
      </rPr>
      <t>印</t>
    </r>
    <phoneticPr fontId="10"/>
  </si>
  <si>
    <t>作成者（氏名）</t>
    <phoneticPr fontId="10"/>
  </si>
  <si>
    <t>建設機械名</t>
    <phoneticPr fontId="10"/>
  </si>
  <si>
    <t>建設機械
番号</t>
    <phoneticPr fontId="10"/>
  </si>
  <si>
    <t>おもな
作業内容</t>
    <phoneticPr fontId="10"/>
  </si>
  <si>
    <t>おもな作業の作業量</t>
    <phoneticPr fontId="10"/>
  </si>
  <si>
    <t>稼動状況</t>
    <phoneticPr fontId="10"/>
  </si>
  <si>
    <t>維持修理費</t>
    <phoneticPr fontId="10"/>
  </si>
  <si>
    <t>修理個所等</t>
    <phoneticPr fontId="10"/>
  </si>
  <si>
    <t>摘要</t>
    <phoneticPr fontId="10"/>
  </si>
  <si>
    <t>運転日数</t>
    <phoneticPr fontId="10"/>
  </si>
  <si>
    <t>運転時間</t>
    <phoneticPr fontId="10"/>
  </si>
  <si>
    <t>時間</t>
    <rPh sb="0" eb="2">
      <t>ジカン</t>
    </rPh>
    <phoneticPr fontId="10"/>
  </si>
  <si>
    <t>千円</t>
    <rPh sb="0" eb="2">
      <t>センエン</t>
    </rPh>
    <phoneticPr fontId="10"/>
  </si>
  <si>
    <t>1．おもな作業内容の欄は、貸付機械を二工種以上の異なる作業に使用したときは、運転時間又は運転日数の最も多い作業内容を記入する。</t>
    <rPh sb="5" eb="7">
      <t>サギョウ</t>
    </rPh>
    <rPh sb="7" eb="9">
      <t>ナイヨウ</t>
    </rPh>
    <rPh sb="10" eb="11">
      <t>ラン</t>
    </rPh>
    <rPh sb="13" eb="15">
      <t>カシツケ</t>
    </rPh>
    <rPh sb="15" eb="17">
      <t>キカイ</t>
    </rPh>
    <rPh sb="18" eb="19">
      <t>ニコウ</t>
    </rPh>
    <rPh sb="19" eb="20">
      <t>コウ</t>
    </rPh>
    <rPh sb="20" eb="21">
      <t>シュ</t>
    </rPh>
    <rPh sb="21" eb="23">
      <t>イジョウ</t>
    </rPh>
    <rPh sb="24" eb="25">
      <t>コト</t>
    </rPh>
    <rPh sb="27" eb="29">
      <t>サギョウ</t>
    </rPh>
    <rPh sb="30" eb="32">
      <t>シヨウ</t>
    </rPh>
    <rPh sb="38" eb="40">
      <t>ウンテン</t>
    </rPh>
    <rPh sb="40" eb="42">
      <t>ジカン</t>
    </rPh>
    <rPh sb="42" eb="43">
      <t>マタ</t>
    </rPh>
    <rPh sb="44" eb="46">
      <t>ウンテン</t>
    </rPh>
    <rPh sb="46" eb="48">
      <t>ニッスウ</t>
    </rPh>
    <rPh sb="49" eb="50">
      <t>モット</t>
    </rPh>
    <rPh sb="51" eb="52">
      <t>オオ</t>
    </rPh>
    <phoneticPr fontId="54"/>
  </si>
  <si>
    <t>2．おもな作業の作業量の欄は、おもな作業内容に欄に記入した作業の作業量を測定できるときに記入する。</t>
    <rPh sb="5" eb="7">
      <t>サギョウ</t>
    </rPh>
    <rPh sb="8" eb="10">
      <t>サギョウ</t>
    </rPh>
    <rPh sb="10" eb="11">
      <t>リョウ</t>
    </rPh>
    <rPh sb="12" eb="13">
      <t>ラン</t>
    </rPh>
    <rPh sb="18" eb="20">
      <t>サギョウ</t>
    </rPh>
    <rPh sb="20" eb="22">
      <t>ナイヨウ</t>
    </rPh>
    <rPh sb="23" eb="24">
      <t>ラン</t>
    </rPh>
    <rPh sb="25" eb="27">
      <t>キニュウ</t>
    </rPh>
    <rPh sb="29" eb="31">
      <t>サギョウ</t>
    </rPh>
    <rPh sb="32" eb="34">
      <t>サギョウ</t>
    </rPh>
    <rPh sb="34" eb="35">
      <t>リョウ</t>
    </rPh>
    <rPh sb="36" eb="38">
      <t>ソクテイ</t>
    </rPh>
    <rPh sb="44" eb="46">
      <t>キニュウ</t>
    </rPh>
    <phoneticPr fontId="54"/>
  </si>
  <si>
    <t>3．運転時間の欄は、運転時間の管理のできない機械又は管理の必用のない機械については、記入を省略することができる。</t>
    <rPh sb="2" eb="4">
      <t>ウンテン</t>
    </rPh>
    <rPh sb="4" eb="6">
      <t>ジカン</t>
    </rPh>
    <rPh sb="7" eb="8">
      <t>ラン</t>
    </rPh>
    <rPh sb="10" eb="12">
      <t>ウンテン</t>
    </rPh>
    <rPh sb="12" eb="14">
      <t>ジカン</t>
    </rPh>
    <rPh sb="15" eb="17">
      <t>カンリ</t>
    </rPh>
    <rPh sb="22" eb="24">
      <t>キカイ</t>
    </rPh>
    <rPh sb="24" eb="25">
      <t>マタ</t>
    </rPh>
    <rPh sb="26" eb="28">
      <t>カンリ</t>
    </rPh>
    <rPh sb="29" eb="31">
      <t>ヒツヨウ</t>
    </rPh>
    <rPh sb="34" eb="36">
      <t>キカイ</t>
    </rPh>
    <rPh sb="42" eb="44">
      <t>キニュウ</t>
    </rPh>
    <rPh sb="45" eb="47">
      <t>ショウリャク</t>
    </rPh>
    <phoneticPr fontId="54"/>
  </si>
  <si>
    <t>4．運転のミス又は不慮の事故に伴う修理で、当該修理に要した費用が300千円を超えるときは、修理内容の詳細な説明を添付する。</t>
    <rPh sb="2" eb="4">
      <t>ウンテン</t>
    </rPh>
    <rPh sb="7" eb="8">
      <t>マタ</t>
    </rPh>
    <rPh sb="9" eb="11">
      <t>フリョ</t>
    </rPh>
    <rPh sb="12" eb="14">
      <t>ジコ</t>
    </rPh>
    <rPh sb="15" eb="16">
      <t>トモナ</t>
    </rPh>
    <rPh sb="17" eb="19">
      <t>シュウリ</t>
    </rPh>
    <rPh sb="21" eb="23">
      <t>トウガイ</t>
    </rPh>
    <rPh sb="23" eb="25">
      <t>シュウリ</t>
    </rPh>
    <rPh sb="26" eb="27">
      <t>ヨウ</t>
    </rPh>
    <rPh sb="29" eb="31">
      <t>ヒヨウ</t>
    </rPh>
    <rPh sb="35" eb="37">
      <t>センエン</t>
    </rPh>
    <rPh sb="38" eb="39">
      <t>コ</t>
    </rPh>
    <rPh sb="45" eb="47">
      <t>シュウリ</t>
    </rPh>
    <rPh sb="47" eb="49">
      <t>ナイヨウ</t>
    </rPh>
    <rPh sb="50" eb="52">
      <t>ショウサイ</t>
    </rPh>
    <rPh sb="53" eb="55">
      <t>セツメイ</t>
    </rPh>
    <rPh sb="56" eb="58">
      <t>テンプ</t>
    </rPh>
    <phoneticPr fontId="54"/>
  </si>
  <si>
    <t>様式－２７</t>
    <rPh sb="0" eb="2">
      <t>ヨウシキ</t>
    </rPh>
    <phoneticPr fontId="4"/>
  </si>
  <si>
    <t>受注者　（住所）</t>
    <rPh sb="0" eb="2">
      <t>ジュチュウ</t>
    </rPh>
    <rPh sb="2" eb="3">
      <t>シャ</t>
    </rPh>
    <phoneticPr fontId="4"/>
  </si>
  <si>
    <t>（氏名）</t>
    <rPh sb="1" eb="3">
      <t>シメイ</t>
    </rPh>
    <phoneticPr fontId="4"/>
  </si>
  <si>
    <t>（現場代理人氏名）</t>
    <rPh sb="1" eb="3">
      <t>ゲンバ</t>
    </rPh>
    <rPh sb="3" eb="5">
      <t>ダイリ</t>
    </rPh>
    <rPh sb="5" eb="6">
      <t>ニン</t>
    </rPh>
    <rPh sb="6" eb="8">
      <t>シメイ</t>
    </rPh>
    <phoneticPr fontId="4"/>
  </si>
  <si>
    <t>建設機械借用・返納書</t>
    <rPh sb="0" eb="2">
      <t>ケンセツ</t>
    </rPh>
    <rPh sb="2" eb="4">
      <t>キカイ</t>
    </rPh>
    <rPh sb="4" eb="6">
      <t>シャクヨウ</t>
    </rPh>
    <rPh sb="7" eb="9">
      <t>ヘンノウ</t>
    </rPh>
    <rPh sb="9" eb="10">
      <t>ショ</t>
    </rPh>
    <phoneticPr fontId="4"/>
  </si>
  <si>
    <t>　本工事における使用建設機械を機能現況確認の上、下記のとおり</t>
    <rPh sb="1" eb="2">
      <t>ホン</t>
    </rPh>
    <rPh sb="2" eb="4">
      <t>コウジ</t>
    </rPh>
    <rPh sb="8" eb="10">
      <t>シヨウ</t>
    </rPh>
    <rPh sb="10" eb="12">
      <t>ケンセツ</t>
    </rPh>
    <rPh sb="24" eb="26">
      <t>カキ</t>
    </rPh>
    <phoneticPr fontId="4"/>
  </si>
  <si>
    <t>しました。</t>
    <phoneticPr fontId="4"/>
  </si>
  <si>
    <t>工事名</t>
    <rPh sb="0" eb="3">
      <t>コウジメイ</t>
    </rPh>
    <phoneticPr fontId="4"/>
  </si>
  <si>
    <t>建設機械名</t>
    <rPh sb="0" eb="2">
      <t>ケンセツ</t>
    </rPh>
    <rPh sb="2" eb="4">
      <t>キカイ</t>
    </rPh>
    <rPh sb="4" eb="5">
      <t>メイ</t>
    </rPh>
    <phoneticPr fontId="4"/>
  </si>
  <si>
    <t>型式</t>
    <rPh sb="0" eb="2">
      <t>カタシキ</t>
    </rPh>
    <phoneticPr fontId="4"/>
  </si>
  <si>
    <t>機械番号</t>
    <rPh sb="0" eb="2">
      <t>キカイ</t>
    </rPh>
    <rPh sb="2" eb="4">
      <t>バンゴウ</t>
    </rPh>
    <phoneticPr fontId="4"/>
  </si>
  <si>
    <t>付属品</t>
    <rPh sb="0" eb="2">
      <t>フゾク</t>
    </rPh>
    <rPh sb="2" eb="3">
      <t>ヒン</t>
    </rPh>
    <phoneticPr fontId="4"/>
  </si>
  <si>
    <t>引渡しを
受けた場所</t>
    <rPh sb="0" eb="2">
      <t>ヒキワタ</t>
    </rPh>
    <rPh sb="5" eb="6">
      <t>ウ</t>
    </rPh>
    <rPh sb="8" eb="10">
      <t>バショ</t>
    </rPh>
    <phoneticPr fontId="4"/>
  </si>
  <si>
    <t>名称</t>
    <rPh sb="0" eb="2">
      <t>メイショウ</t>
    </rPh>
    <phoneticPr fontId="4"/>
  </si>
  <si>
    <t>規格</t>
    <rPh sb="0" eb="2">
      <t>キカク</t>
    </rPh>
    <phoneticPr fontId="4"/>
  </si>
  <si>
    <t>数量</t>
    <rPh sb="0" eb="2">
      <t>スウリョウ</t>
    </rPh>
    <phoneticPr fontId="4"/>
  </si>
  <si>
    <t>引渡し立会者</t>
    <rPh sb="0" eb="2">
      <t>ヒキワタ</t>
    </rPh>
    <rPh sb="3" eb="5">
      <t>タチア</t>
    </rPh>
    <rPh sb="5" eb="6">
      <t>シャ</t>
    </rPh>
    <phoneticPr fontId="4"/>
  </si>
  <si>
    <t>発注者　　　　　（氏名）</t>
    <rPh sb="0" eb="3">
      <t>ハッチュウシャ</t>
    </rPh>
    <rPh sb="9" eb="11">
      <t>シメイ</t>
    </rPh>
    <phoneticPr fontId="4"/>
  </si>
  <si>
    <t>借　受　人　　　（氏名）</t>
    <rPh sb="0" eb="3">
      <t>カリウケ</t>
    </rPh>
    <rPh sb="4" eb="5">
      <t>ニン</t>
    </rPh>
    <rPh sb="9" eb="11">
      <t>シメイ</t>
    </rPh>
    <phoneticPr fontId="4"/>
  </si>
  <si>
    <t>様式－２８</t>
    <rPh sb="0" eb="2">
      <t>ヨウシキ</t>
    </rPh>
    <phoneticPr fontId="13"/>
  </si>
  <si>
    <t>（現場代理人氏名）</t>
    <rPh sb="6" eb="8">
      <t>シメイ</t>
    </rPh>
    <phoneticPr fontId="13"/>
  </si>
  <si>
    <t>現　場　発　生　品　調　書</t>
  </si>
  <si>
    <t>品　　　　名</t>
  </si>
  <si>
    <t>規　　　　格</t>
  </si>
  <si>
    <t>数　　　　量</t>
  </si>
  <si>
    <t>摘　　　　　　要</t>
  </si>
  <si>
    <t>様式－２９</t>
    <rPh sb="0" eb="2">
      <t>ヨウシキ</t>
    </rPh>
    <phoneticPr fontId="10"/>
  </si>
  <si>
    <t>完　　成　　通　　知　　書</t>
    <phoneticPr fontId="10"/>
  </si>
  <si>
    <t>下記工事は</t>
    <phoneticPr fontId="4"/>
  </si>
  <si>
    <t>年　　月　　日</t>
    <rPh sb="0" eb="1">
      <t>ネン</t>
    </rPh>
    <rPh sb="3" eb="4">
      <t>ツキ</t>
    </rPh>
    <rPh sb="6" eb="7">
      <t>ニチ</t>
    </rPh>
    <phoneticPr fontId="4"/>
  </si>
  <si>
    <t>をもって完成したので工事請負契約書</t>
    <phoneticPr fontId="8"/>
  </si>
  <si>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</si>
  <si>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</si>
  <si>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</si>
  <si>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</si>
  <si>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</si>
  <si>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</si>
  <si>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</si>
  <si>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本文の年月日は実際に完成した年月日を記載する</t>
    <rPh sb="0" eb="2">
      <t>ホンブン</t>
    </rPh>
    <rPh sb="18" eb="20">
      <t>キサイ</t>
    </rPh>
    <phoneticPr fontId="4"/>
  </si>
  <si>
    <t>様式－３０</t>
    <rPh sb="0" eb="2">
      <t>ヨウシキ</t>
    </rPh>
    <phoneticPr fontId="10"/>
  </si>
  <si>
    <t>引　　　　渡　　　　書</t>
    <phoneticPr fontId="10"/>
  </si>
  <si>
    <t>2．</t>
  </si>
  <si>
    <t>3．</t>
  </si>
  <si>
    <t>検査年月日</t>
  </si>
  <si>
    <t>様式－３１</t>
    <rPh sb="0" eb="2">
      <t>ヨウシキ</t>
    </rPh>
    <phoneticPr fontId="4"/>
  </si>
  <si>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</si>
  <si>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</si>
  <si>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</si>
  <si>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</si>
  <si>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</si>
  <si>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</si>
  <si>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</si>
  <si>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</si>
  <si>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</si>
  <si>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</si>
  <si>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</si>
  <si>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</si>
  <si>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</si>
  <si>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</si>
  <si>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</si>
  <si>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</si>
  <si>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</si>
  <si>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4"/>
  </si>
  <si>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</si>
  <si>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</si>
  <si>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</si>
  <si>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</si>
  <si>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</si>
  <si>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</si>
  <si>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</si>
  <si>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</si>
  <si>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</si>
  <si>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</si>
  <si>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</si>
  <si>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</si>
  <si>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</si>
  <si>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</si>
  <si>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様式－３２</t>
    <rPh sb="0" eb="2">
      <t>ヨウシキ</t>
    </rPh>
    <phoneticPr fontId="4"/>
  </si>
  <si>
    <t>品　質　管　理　図　表</t>
    <rPh sb="0" eb="1">
      <t>ヒン</t>
    </rPh>
    <rPh sb="2" eb="3">
      <t>シツ</t>
    </rPh>
    <phoneticPr fontId="4"/>
  </si>
  <si>
    <t>様式－３４(1)</t>
    <rPh sb="0" eb="2">
      <t>ヨウシキ</t>
    </rPh>
    <phoneticPr fontId="4"/>
  </si>
  <si>
    <t>創意工夫・社会性等に関する実施状況</t>
  </si>
  <si>
    <t xml:space="preserve">  　工　事　名</t>
    <phoneticPr fontId="4"/>
  </si>
  <si>
    <t xml:space="preserve"> 受注者名</t>
    <rPh sb="1" eb="3">
      <t>ジュチュウ</t>
    </rPh>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</si>
  <si>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</si>
  <si>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</si>
  <si>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</si>
  <si>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</si>
  <si>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</si>
  <si>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</si>
  <si>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</si>
  <si>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</si>
  <si>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</si>
  <si>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</si>
  <si>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</si>
  <si>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</si>
  <si>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</si>
  <si>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</si>
  <si>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</si>
  <si>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</si>
  <si>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</si>
  <si>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</si>
  <si>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</si>
  <si>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</si>
  <si>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</si>
  <si>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</si>
  <si>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</si>
  <si>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</si>
  <si>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</si>
  <si>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</si>
  <si>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</si>
  <si>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</si>
  <si>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</si>
  <si>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</si>
  <si>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</si>
  <si>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</si>
  <si>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</si>
  <si>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</si>
  <si>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</si>
  <si>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</si>
  <si>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様式－３４(2)</t>
    <rPh sb="0" eb="2">
      <t>ヨウシキ</t>
    </rPh>
    <phoneticPr fontId="4"/>
  </si>
  <si>
    <t>工　事　名</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</si>
  <si>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</si>
  <si>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</si>
  <si>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</si>
  <si>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</si>
  <si>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r>
      <t>部分払金を請求する場合は、請求内訳書（部分払の場合又は</t>
    </r>
    <r>
      <rPr>
        <sz val="11"/>
        <color theme="1"/>
        <rFont val="ＭＳ 明朝"/>
        <family val="1"/>
        <charset val="128"/>
      </rPr>
      <t>債務</t>
    </r>
    <r>
      <rPr>
        <sz val="11"/>
        <rFont val="ＭＳ 明朝"/>
        <family val="1"/>
        <charset val="128"/>
      </rPr>
      <t>の場合）を添付すること。</t>
    </r>
    <rPh sb="27" eb="29">
      <t>サイム</t>
    </rPh>
    <phoneticPr fontId="10"/>
  </si>
  <si>
    <t>工事請負契約書第38条第6項及び第7項により算出</t>
    <rPh sb="14" eb="15">
      <t>オヨ</t>
    </rPh>
    <rPh sb="16" eb="17">
      <t>ダイ</t>
    </rPh>
    <rPh sb="18" eb="19">
      <t>コウ</t>
    </rPh>
    <phoneticPr fontId="10"/>
  </si>
  <si>
    <t>工事請負契約書第42条第2項（2）により算出する。</t>
    <phoneticPr fontId="8"/>
  </si>
  <si>
    <t>工事請負契約書第41条第2項（1）を採用した場合（中間前払金）は、次のとおり読み替えるものとする。</t>
    <phoneticPr fontId="8"/>
  </si>
  <si>
    <t>請負代金相当額は出来高金額（工事請負契約書第38条第2項に基づく既済部分検査後の協議済額）とする。</t>
    <phoneticPr fontId="8"/>
  </si>
  <si>
    <t>（債務の場合）</t>
    <rPh sb="1" eb="3">
      <t>サイム</t>
    </rPh>
    <phoneticPr fontId="10"/>
  </si>
  <si>
    <t>上記b'の計算は債務工事以外の場合に使用し、債務工事の場合は、</t>
    <rPh sb="8" eb="10">
      <t>サイム</t>
    </rPh>
    <rPh sb="22" eb="24">
      <t>サイム</t>
    </rPh>
    <phoneticPr fontId="6"/>
  </si>
  <si>
    <t>※事故の原因、経緯、処置、種類（「墜落・転落」「飛来・落下」「切れ・こすれ」等）、</t>
    <rPh sb="1" eb="3">
      <t>ジコ</t>
    </rPh>
    <rPh sb="4" eb="6">
      <t>ゲンイン</t>
    </rPh>
    <rPh sb="7" eb="9">
      <t>ケイイ</t>
    </rPh>
    <rPh sb="10" eb="12">
      <t>ショチ</t>
    </rPh>
    <rPh sb="13" eb="15">
      <t>シュルイ</t>
    </rPh>
    <rPh sb="17" eb="19">
      <t>ツイラク</t>
    </rPh>
    <rPh sb="20" eb="22">
      <t>テンラク</t>
    </rPh>
    <rPh sb="24" eb="26">
      <t>ヒライ</t>
    </rPh>
    <rPh sb="27" eb="29">
      <t>ラッカ</t>
    </rPh>
    <rPh sb="31" eb="32">
      <t>キ</t>
    </rPh>
    <rPh sb="38" eb="39">
      <t>トウ</t>
    </rPh>
    <phoneticPr fontId="4"/>
  </si>
  <si>
    <t>債務負担行為に基づく契約の場合は請負代金額欄の下段に各年度の</t>
    <rPh sb="16" eb="18">
      <t>ウケオイ</t>
    </rPh>
    <rPh sb="18" eb="20">
      <t>ダイキン</t>
    </rPh>
    <rPh sb="20" eb="21">
      <t>ガク</t>
    </rPh>
    <rPh sb="21" eb="22">
      <t>ラン</t>
    </rPh>
    <rPh sb="23" eb="25">
      <t>ゲダン</t>
    </rPh>
    <phoneticPr fontId="4"/>
  </si>
  <si>
    <t>工事請負契約書第35条第4項に基づき、下記工事の中間前金払の認定を請求します。</t>
    <rPh sb="7" eb="8">
      <t>ダイ</t>
    </rPh>
    <rPh sb="10" eb="11">
      <t>ジョウ</t>
    </rPh>
    <rPh sb="11" eb="12">
      <t>ダイ</t>
    </rPh>
    <rPh sb="13" eb="14">
      <t>コウ</t>
    </rPh>
    <rPh sb="15" eb="16">
      <t>モト</t>
    </rPh>
    <phoneticPr fontId="4"/>
  </si>
  <si>
    <t>工事請負契約書第39条第1項に基づき通知します。</t>
    <phoneticPr fontId="3"/>
  </si>
  <si>
    <t>下記工事の指定部分を工事請負契約書第39条第1項に基づき引渡します。</t>
    <phoneticPr fontId="8"/>
  </si>
  <si>
    <t>発信者：「（発注者名）」又は『受注者名』</t>
    <rPh sb="0" eb="3">
      <t>ハッシンシャ</t>
    </rPh>
    <rPh sb="6" eb="9">
      <t>ハッチュウシャ</t>
    </rPh>
    <rPh sb="9" eb="10">
      <t>メイ</t>
    </rPh>
    <rPh sb="15" eb="17">
      <t>ジュチュウ</t>
    </rPh>
    <phoneticPr fontId="10"/>
  </si>
  <si>
    <t>受信者：「受注者名」又は『（発注者名）』</t>
    <rPh sb="5" eb="7">
      <t>ジュチュウ</t>
    </rPh>
    <rPh sb="14" eb="17">
      <t>ハッチュウシャ</t>
    </rPh>
    <phoneticPr fontId="4"/>
  </si>
  <si>
    <t>　標記について、下記のとおり部分使用することを、工事請負契約書第34条第1項</t>
    <phoneticPr fontId="8"/>
  </si>
  <si>
    <t>協議の場合は、受信者を「受注者名」、発信者を「発注者名」</t>
    <rPh sb="0" eb="2">
      <t>キョウギ</t>
    </rPh>
    <rPh sb="3" eb="5">
      <t>バアイ</t>
    </rPh>
    <rPh sb="7" eb="10">
      <t>ジュシンシャ</t>
    </rPh>
    <rPh sb="18" eb="21">
      <t>ハッシンシャ</t>
    </rPh>
    <rPh sb="23" eb="27">
      <t>ハッチュウシャメイ</t>
    </rPh>
    <phoneticPr fontId="4"/>
  </si>
  <si>
    <t>承諾の場合は、受信者を『発注者名』、発信者を『受注者名』</t>
    <rPh sb="0" eb="2">
      <t>ショウダク</t>
    </rPh>
    <rPh sb="3" eb="5">
      <t>バアイ</t>
    </rPh>
    <rPh sb="7" eb="10">
      <t>ジュシンシャ</t>
    </rPh>
    <rPh sb="12" eb="16">
      <t>ハッチュウシャメイ</t>
    </rPh>
    <rPh sb="18" eb="21">
      <t>ハッシンシャ</t>
    </rPh>
    <rPh sb="23" eb="26">
      <t>ジュチュウシャ</t>
    </rPh>
    <rPh sb="26" eb="27">
      <t>メイ</t>
    </rPh>
    <phoneticPr fontId="4"/>
  </si>
  <si>
    <t>工事請負契約書第22条による工期の延長を下記のとおり請求します。</t>
    <rPh sb="26" eb="28">
      <t>セイキュウ</t>
    </rPh>
    <phoneticPr fontId="4"/>
  </si>
  <si>
    <t>物品管理簿登記</t>
    <phoneticPr fontId="13"/>
  </si>
  <si>
    <t>第32条第1項に基づき通知します。</t>
    <phoneticPr fontId="10"/>
  </si>
  <si>
    <t>下記工事を工事請負契約書第32条第4項に基づき引渡します。</t>
    <phoneticPr fontId="8"/>
  </si>
  <si>
    <t>項目</t>
    <rPh sb="0" eb="2">
      <t>コウモク</t>
    </rPh>
    <phoneticPr fontId="4"/>
  </si>
  <si>
    <t>小項目</t>
    <rPh sb="0" eb="3">
      <t>ショウコウモク</t>
    </rPh>
    <phoneticPr fontId="4"/>
  </si>
  <si>
    <t>入力欄</t>
    <rPh sb="0" eb="2">
      <t>ニュウリョク</t>
    </rPh>
    <rPh sb="2" eb="3">
      <t>ラン</t>
    </rPh>
    <phoneticPr fontId="4"/>
  </si>
  <si>
    <t>備考欄</t>
    <rPh sb="0" eb="2">
      <t>ビコウ</t>
    </rPh>
    <rPh sb="2" eb="3">
      <t>ラン</t>
    </rPh>
    <phoneticPr fontId="4"/>
  </si>
  <si>
    <t>担当監督員</t>
    <rPh sb="0" eb="2">
      <t>タントウ</t>
    </rPh>
    <rPh sb="2" eb="5">
      <t>カントクイン</t>
    </rPh>
    <phoneticPr fontId="4"/>
  </si>
  <si>
    <t>路線・河川名</t>
    <rPh sb="0" eb="2">
      <t>ロセン</t>
    </rPh>
    <rPh sb="3" eb="5">
      <t>カセン</t>
    </rPh>
    <rPh sb="5" eb="6">
      <t>メイ</t>
    </rPh>
    <phoneticPr fontId="4"/>
  </si>
  <si>
    <t>工事箇所</t>
    <rPh sb="0" eb="2">
      <t>コウジ</t>
    </rPh>
    <rPh sb="2" eb="4">
      <t>カショ</t>
    </rPh>
    <phoneticPr fontId="4"/>
  </si>
  <si>
    <t>工期</t>
    <rPh sb="0" eb="2">
      <t>コウキ</t>
    </rPh>
    <phoneticPr fontId="4"/>
  </si>
  <si>
    <t>契約</t>
    <rPh sb="0" eb="2">
      <t>ケイヤク</t>
    </rPh>
    <phoneticPr fontId="4"/>
  </si>
  <si>
    <t>着工</t>
    <rPh sb="0" eb="2">
      <t>チャッコウ</t>
    </rPh>
    <phoneticPr fontId="4"/>
  </si>
  <si>
    <t>完成</t>
    <rPh sb="0" eb="2">
      <t>カンセイ</t>
    </rPh>
    <phoneticPr fontId="4"/>
  </si>
  <si>
    <t>現場代理人</t>
    <rPh sb="0" eb="2">
      <t>ゲンバ</t>
    </rPh>
    <rPh sb="2" eb="5">
      <t>ダイリニン</t>
    </rPh>
    <phoneticPr fontId="4"/>
  </si>
  <si>
    <t>氏名</t>
    <rPh sb="0" eb="2">
      <t>シメイ</t>
    </rPh>
    <phoneticPr fontId="4"/>
  </si>
  <si>
    <t>生年月日</t>
    <rPh sb="0" eb="2">
      <t>セイネン</t>
    </rPh>
    <rPh sb="2" eb="4">
      <t>ガッピ</t>
    </rPh>
    <phoneticPr fontId="4"/>
  </si>
  <si>
    <t>最終学歴</t>
    <rPh sb="0" eb="2">
      <t>サイシュウ</t>
    </rPh>
    <rPh sb="2" eb="4">
      <t>ガクレキ</t>
    </rPh>
    <phoneticPr fontId="4"/>
  </si>
  <si>
    <t>資格</t>
    <rPh sb="0" eb="2">
      <t>シカク</t>
    </rPh>
    <phoneticPr fontId="4"/>
  </si>
  <si>
    <t>１級土木施工管理技士第１２３４５６７８号</t>
    <rPh sb="1" eb="2">
      <t>キュウ</t>
    </rPh>
    <rPh sb="2" eb="4">
      <t>ドボク</t>
    </rPh>
    <rPh sb="4" eb="6">
      <t>セコウ</t>
    </rPh>
    <rPh sb="6" eb="8">
      <t>カンリ</t>
    </rPh>
    <rPh sb="8" eb="10">
      <t>ギシ</t>
    </rPh>
    <rPh sb="10" eb="11">
      <t>ダイ</t>
    </rPh>
    <rPh sb="19" eb="20">
      <t>ゴウ</t>
    </rPh>
    <phoneticPr fontId="4"/>
  </si>
  <si>
    <t>資格名及び資格番号を記入して下さい</t>
    <rPh sb="0" eb="2">
      <t>シカク</t>
    </rPh>
    <rPh sb="2" eb="3">
      <t>メイ</t>
    </rPh>
    <rPh sb="3" eb="4">
      <t>オヨ</t>
    </rPh>
    <rPh sb="5" eb="7">
      <t>シカク</t>
    </rPh>
    <rPh sb="7" eb="9">
      <t>バンゴウ</t>
    </rPh>
    <rPh sb="10" eb="12">
      <t>キニュウ</t>
    </rPh>
    <rPh sb="14" eb="15">
      <t>クダ</t>
    </rPh>
    <phoneticPr fontId="4"/>
  </si>
  <si>
    <t>主任技術者</t>
    <rPh sb="0" eb="2">
      <t>シュニン</t>
    </rPh>
    <rPh sb="2" eb="5">
      <t>ギジュツシャ</t>
    </rPh>
    <phoneticPr fontId="4"/>
  </si>
  <si>
    <t>不要な場合は空欄（スペースキーを打つことで、「0」等の表示が消えます）</t>
    <rPh sb="0" eb="2">
      <t>フヨウ</t>
    </rPh>
    <rPh sb="3" eb="5">
      <t>バアイ</t>
    </rPh>
    <rPh sb="6" eb="8">
      <t>クウラン</t>
    </rPh>
    <rPh sb="16" eb="17">
      <t>ウ</t>
    </rPh>
    <rPh sb="25" eb="26">
      <t>トウ</t>
    </rPh>
    <rPh sb="27" eb="29">
      <t>ヒョウジ</t>
    </rPh>
    <rPh sb="30" eb="31">
      <t>キ</t>
    </rPh>
    <phoneticPr fontId="4"/>
  </si>
  <si>
    <t>または</t>
    <phoneticPr fontId="4"/>
  </si>
  <si>
    <t>監理技術者</t>
    <rPh sb="0" eb="2">
      <t>カンリ</t>
    </rPh>
    <rPh sb="2" eb="5">
      <t>ギジュツシャ</t>
    </rPh>
    <phoneticPr fontId="4"/>
  </si>
  <si>
    <t>１級土木施工管理技士第２３４５６７８９号</t>
    <rPh sb="1" eb="2">
      <t>キュウ</t>
    </rPh>
    <rPh sb="2" eb="4">
      <t>ドボク</t>
    </rPh>
    <rPh sb="4" eb="6">
      <t>セコウ</t>
    </rPh>
    <rPh sb="6" eb="8">
      <t>カンリ</t>
    </rPh>
    <rPh sb="8" eb="10">
      <t>ギシ</t>
    </rPh>
    <rPh sb="10" eb="11">
      <t>ダイ</t>
    </rPh>
    <rPh sb="19" eb="20">
      <t>ゴウ</t>
    </rPh>
    <phoneticPr fontId="4"/>
  </si>
  <si>
    <t>請負代金</t>
    <rPh sb="0" eb="2">
      <t>ウケオイ</t>
    </rPh>
    <rPh sb="2" eb="4">
      <t>ダイキン</t>
    </rPh>
    <phoneticPr fontId="4"/>
  </si>
  <si>
    <t>税込み</t>
    <rPh sb="0" eb="2">
      <t>ゼイコ</t>
    </rPh>
    <phoneticPr fontId="4"/>
  </si>
  <si>
    <t>受注者</t>
    <phoneticPr fontId="4"/>
  </si>
  <si>
    <t>住所</t>
    <rPh sb="0" eb="2">
      <t>ジュウショ</t>
    </rPh>
    <phoneticPr fontId="4"/>
  </si>
  <si>
    <t>会社名</t>
    <rPh sb="0" eb="3">
      <t>カイシャメイ</t>
    </rPh>
    <phoneticPr fontId="4"/>
  </si>
  <si>
    <t>代表者</t>
    <rPh sb="0" eb="3">
      <t>ダイヒョウシャ</t>
    </rPh>
    <phoneticPr fontId="4"/>
  </si>
  <si>
    <t>電話</t>
    <rPh sb="0" eb="2">
      <t>デンワ</t>
    </rPh>
    <phoneticPr fontId="4"/>
  </si>
  <si>
    <t>ファックス</t>
    <phoneticPr fontId="4"/>
  </si>
  <si>
    <t>群馬太郎</t>
    <rPh sb="0" eb="2">
      <t>グンマ</t>
    </rPh>
    <rPh sb="2" eb="4">
      <t>タロウ</t>
    </rPh>
    <phoneticPr fontId="4"/>
  </si>
  <si>
    <t>○○土木事務所</t>
    <rPh sb="2" eb="4">
      <t>ドボク</t>
    </rPh>
    <rPh sb="4" eb="7">
      <t>ジムショ</t>
    </rPh>
    <phoneticPr fontId="4"/>
  </si>
  <si>
    <t>群馬県前橋市大手町1-1-1</t>
    <rPh sb="0" eb="2">
      <t>グンマ</t>
    </rPh>
    <rPh sb="2" eb="3">
      <t>ケン</t>
    </rPh>
    <rPh sb="3" eb="5">
      <t>マエバシ</t>
    </rPh>
    <rPh sb="5" eb="6">
      <t>シ</t>
    </rPh>
    <rPh sb="6" eb="9">
      <t>オオテマチ</t>
    </rPh>
    <phoneticPr fontId="4"/>
  </si>
  <si>
    <t>(株）群馬技術調査</t>
    <rPh sb="1" eb="2">
      <t>カブ</t>
    </rPh>
    <rPh sb="3" eb="5">
      <t>グンマ</t>
    </rPh>
    <rPh sb="5" eb="9">
      <t>ギジュツチョウサ</t>
    </rPh>
    <phoneticPr fontId="4"/>
  </si>
  <si>
    <t>代表取締役　建企太郎</t>
    <rPh sb="0" eb="2">
      <t>ダイヒョウ</t>
    </rPh>
    <rPh sb="2" eb="5">
      <t>トリシマリヤク</t>
    </rPh>
    <rPh sb="6" eb="7">
      <t>タツル</t>
    </rPh>
    <rPh sb="7" eb="8">
      <t>キ</t>
    </rPh>
    <rPh sb="8" eb="10">
      <t>タロウ</t>
    </rPh>
    <phoneticPr fontId="4"/>
  </si>
  <si>
    <t>027-226-3531</t>
    <phoneticPr fontId="4"/>
  </si>
  <si>
    <t>027-224-1426</t>
    <phoneticPr fontId="4"/>
  </si>
  <si>
    <t>道路メンテナンス事業（橋梁）○○橋補修工事</t>
    <rPh sb="0" eb="2">
      <t>ドウロ</t>
    </rPh>
    <rPh sb="8" eb="10">
      <t>ジギョウ</t>
    </rPh>
    <rPh sb="11" eb="13">
      <t>キョウリョウ</t>
    </rPh>
    <rPh sb="16" eb="17">
      <t>ハシ</t>
    </rPh>
    <rPh sb="17" eb="21">
      <t>ホシュウコウジ</t>
    </rPh>
    <phoneticPr fontId="4"/>
  </si>
  <si>
    <t>主要地方道前橋館林線</t>
    <rPh sb="0" eb="2">
      <t>シュヨウ</t>
    </rPh>
    <rPh sb="2" eb="5">
      <t>チホウドウ</t>
    </rPh>
    <rPh sb="5" eb="7">
      <t>マエバシ</t>
    </rPh>
    <rPh sb="7" eb="9">
      <t>タテバヤシ</t>
    </rPh>
    <rPh sb="9" eb="10">
      <t>セン</t>
    </rPh>
    <phoneticPr fontId="4"/>
  </si>
  <si>
    <t>前橋市大手町地内</t>
    <rPh sb="0" eb="3">
      <t>マエバシシ</t>
    </rPh>
    <rPh sb="3" eb="6">
      <t>オオテマチ</t>
    </rPh>
    <rPh sb="6" eb="8">
      <t>ジナイ</t>
    </rPh>
    <phoneticPr fontId="4"/>
  </si>
  <si>
    <t>群馬次郎</t>
    <rPh sb="0" eb="2">
      <t>グンマ</t>
    </rPh>
    <rPh sb="2" eb="4">
      <t>ジロウ</t>
    </rPh>
    <phoneticPr fontId="4"/>
  </si>
  <si>
    <t>群馬県立企画高校卒業</t>
    <rPh sb="0" eb="2">
      <t>グンマ</t>
    </rPh>
    <rPh sb="2" eb="4">
      <t>ケンリツ</t>
    </rPh>
    <rPh sb="4" eb="6">
      <t>キカク</t>
    </rPh>
    <rPh sb="6" eb="8">
      <t>コウコウ</t>
    </rPh>
    <rPh sb="8" eb="10">
      <t>ソツギョウ</t>
    </rPh>
    <phoneticPr fontId="4"/>
  </si>
  <si>
    <t>現住所</t>
    <rPh sb="0" eb="3">
      <t>ゲンジュウショ</t>
    </rPh>
    <phoneticPr fontId="3"/>
  </si>
  <si>
    <t>前橋市大手町○○番地</t>
    <rPh sb="0" eb="3">
      <t>マエバシシ</t>
    </rPh>
    <rPh sb="3" eb="6">
      <t>オオテマチ</t>
    </rPh>
    <rPh sb="8" eb="10">
      <t>バンチ</t>
    </rPh>
    <phoneticPr fontId="4"/>
  </si>
  <si>
    <t>基本情報入力シート</t>
    <rPh sb="0" eb="4">
      <t>キホンジョウホウ</t>
    </rPh>
    <rPh sb="4" eb="6">
      <t>ニュウリョク</t>
    </rPh>
    <phoneticPr fontId="4"/>
  </si>
  <si>
    <t>発注所属</t>
    <rPh sb="0" eb="2">
      <t>ハッチュウ</t>
    </rPh>
    <rPh sb="2" eb="4">
      <t>ショゾク</t>
    </rPh>
    <phoneticPr fontId="4"/>
  </si>
  <si>
    <t>あて</t>
    <phoneticPr fontId="3"/>
  </si>
  <si>
    <t>あて</t>
    <phoneticPr fontId="3"/>
  </si>
  <si>
    <t>付けをもって請負契約を締結した</t>
    <rPh sb="0" eb="1">
      <t>ツ</t>
    </rPh>
    <rPh sb="6" eb="8">
      <t>ウケオイ</t>
    </rPh>
    <rPh sb="8" eb="10">
      <t>ケイヤク</t>
    </rPh>
    <rPh sb="11" eb="13">
      <t>テイケツ</t>
    </rPh>
    <phoneticPr fontId="3"/>
  </si>
  <si>
    <r>
      <t>について工事請負契約書第</t>
    </r>
    <r>
      <rPr>
        <sz val="11"/>
        <rFont val="ＭＳ Ｐゴシック"/>
        <family val="1"/>
        <charset val="128"/>
      </rPr>
      <t>10条に基づき現場代理人等を下記のとおり定めたので別紙経歴書を添えて</t>
    </r>
    <rPh sb="4" eb="8">
      <t>コウジウケオイ</t>
    </rPh>
    <rPh sb="8" eb="11">
      <t>ケイヤクショ</t>
    </rPh>
    <rPh sb="11" eb="12">
      <t>ダイ</t>
    </rPh>
    <rPh sb="14" eb="15">
      <t>ジョウ</t>
    </rPh>
    <rPh sb="16" eb="17">
      <t>モト</t>
    </rPh>
    <rPh sb="19" eb="24">
      <t>ゲンバダイリニン</t>
    </rPh>
    <rPh sb="24" eb="25">
      <t>トウ</t>
    </rPh>
    <rPh sb="26" eb="28">
      <t>カキ</t>
    </rPh>
    <rPh sb="32" eb="33">
      <t>サダ</t>
    </rPh>
    <rPh sb="37" eb="39">
      <t>ベッシ</t>
    </rPh>
    <rPh sb="39" eb="42">
      <t>ケイレキショ</t>
    </rPh>
    <rPh sb="43" eb="44">
      <t>ソ</t>
    </rPh>
    <phoneticPr fontId="3"/>
  </si>
  <si>
    <t>通知します。</t>
    <rPh sb="0" eb="2">
      <t>ツウチ</t>
    </rPh>
    <phoneticPr fontId="3"/>
  </si>
  <si>
    <t>あて</t>
    <phoneticPr fontId="3"/>
  </si>
  <si>
    <t>付けをもって請負契約を締結した</t>
    <phoneticPr fontId="3"/>
  </si>
  <si>
    <t>における下記の発生品を引き渡します。</t>
  </si>
  <si>
    <t>令和7年10月30日であれば「2025/10/30」と記入して下さい</t>
    <rPh sb="0" eb="2">
      <t>レイワ</t>
    </rPh>
    <rPh sb="3" eb="4">
      <t>ネン</t>
    </rPh>
    <rPh sb="6" eb="7">
      <t>ガツ</t>
    </rPh>
    <rPh sb="9" eb="10">
      <t>ニチ</t>
    </rPh>
    <rPh sb="27" eb="29">
      <t>キニュウ</t>
    </rPh>
    <rPh sb="31" eb="32">
      <t>クダ</t>
    </rPh>
    <phoneticPr fontId="4"/>
  </si>
  <si>
    <t>令和7年4月2日であれば「2025/4/2」と記入して下さい</t>
    <rPh sb="0" eb="2">
      <t>レイワ</t>
    </rPh>
    <rPh sb="3" eb="4">
      <t>ネン</t>
    </rPh>
    <rPh sb="5" eb="6">
      <t>ガツ</t>
    </rPh>
    <rPh sb="7" eb="8">
      <t>ニチ</t>
    </rPh>
    <rPh sb="23" eb="25">
      <t>キニュウ</t>
    </rPh>
    <rPh sb="27" eb="28">
      <t>クダ</t>
    </rPh>
    <phoneticPr fontId="4"/>
  </si>
  <si>
    <t>令和7年4月1日であれば「2025/4/1」と記入して下さい</t>
    <rPh sb="0" eb="2">
      <t>レイワ</t>
    </rPh>
    <rPh sb="3" eb="4">
      <t>ネン</t>
    </rPh>
    <rPh sb="5" eb="6">
      <t>ガツ</t>
    </rPh>
    <rPh sb="7" eb="8">
      <t>ニチ</t>
    </rPh>
    <rPh sb="23" eb="25">
      <t>キニュウ</t>
    </rPh>
    <rPh sb="27" eb="28">
      <t>クダ</t>
    </rPh>
    <phoneticPr fontId="4"/>
  </si>
  <si>
    <t>昭和50年1月1日であれば「1975/1/1」と記入して下さい</t>
    <rPh sb="0" eb="2">
      <t>ショウワ</t>
    </rPh>
    <rPh sb="4" eb="5">
      <t>ネン</t>
    </rPh>
    <rPh sb="6" eb="7">
      <t>ガツ</t>
    </rPh>
    <rPh sb="8" eb="9">
      <t>ニチ</t>
    </rPh>
    <rPh sb="24" eb="26">
      <t>キニュウ</t>
    </rPh>
    <rPh sb="28" eb="29">
      <t>クダ</t>
    </rPh>
    <phoneticPr fontId="4"/>
  </si>
  <si>
    <t>群馬三郎</t>
    <rPh sb="0" eb="2">
      <t>グンマ</t>
    </rPh>
    <rPh sb="2" eb="4">
      <t>サブロウ</t>
    </rPh>
    <phoneticPr fontId="3"/>
  </si>
  <si>
    <t>工事関係書類の統一化　対象書類一覧</t>
    <rPh sb="0" eb="6">
      <t>コウジカンケイショルイ</t>
    </rPh>
    <rPh sb="7" eb="10">
      <t>トウイツカ</t>
    </rPh>
    <rPh sb="11" eb="15">
      <t>タイショウショルイ</t>
    </rPh>
    <rPh sb="15" eb="17">
      <t>イチラン</t>
    </rPh>
    <phoneticPr fontId="4"/>
  </si>
  <si>
    <t>書　類　名　称　</t>
    <rPh sb="0" eb="1">
      <t>ショ</t>
    </rPh>
    <rPh sb="2" eb="3">
      <t>タグイ</t>
    </rPh>
    <rPh sb="4" eb="5">
      <t>ナ</t>
    </rPh>
    <rPh sb="6" eb="7">
      <t>ショウ</t>
    </rPh>
    <phoneticPr fontId="4"/>
  </si>
  <si>
    <t>様式－２</t>
    <rPh sb="0" eb="2">
      <t>ヨウシキ</t>
    </rPh>
    <phoneticPr fontId="4"/>
  </si>
  <si>
    <t>請負代金内訳書</t>
  </si>
  <si>
    <t>ＶＥ提案書</t>
    <rPh sb="2" eb="5">
      <t>テイアンショ</t>
    </rPh>
    <phoneticPr fontId="4"/>
  </si>
  <si>
    <t>工事打合せ簿(指示、協議、通知、承諾、報告、提出）</t>
    <phoneticPr fontId="8"/>
  </si>
  <si>
    <t>材料確認書</t>
    <rPh sb="4" eb="5">
      <t>ショ</t>
    </rPh>
    <phoneticPr fontId="4"/>
  </si>
  <si>
    <t>様式－１１</t>
    <rPh sb="0" eb="2">
      <t>ヨウシキ</t>
    </rPh>
    <phoneticPr fontId="4"/>
  </si>
  <si>
    <t>段階確認書</t>
  </si>
  <si>
    <t>工事事故速報</t>
    <rPh sb="0" eb="2">
      <t>コウジ</t>
    </rPh>
    <phoneticPr fontId="4"/>
  </si>
  <si>
    <t>様式－１４</t>
    <rPh sb="0" eb="2">
      <t>ヨウシキ</t>
    </rPh>
    <phoneticPr fontId="4"/>
  </si>
  <si>
    <t>工事履行報告書</t>
  </si>
  <si>
    <t>様式－１５</t>
    <rPh sb="0" eb="2">
      <t>ヨウシキ</t>
    </rPh>
    <phoneticPr fontId="4"/>
  </si>
  <si>
    <t>認定請求書</t>
  </si>
  <si>
    <t>様式－１６</t>
    <rPh sb="0" eb="2">
      <t>ヨウシキ</t>
    </rPh>
    <phoneticPr fontId="4"/>
  </si>
  <si>
    <t>指定部分完成通知書</t>
    <rPh sb="6" eb="9">
      <t>ツウチショ</t>
    </rPh>
    <phoneticPr fontId="4"/>
  </si>
  <si>
    <t>様式－１７</t>
    <rPh sb="0" eb="2">
      <t>ヨウシキ</t>
    </rPh>
    <phoneticPr fontId="4"/>
  </si>
  <si>
    <t>指定部分引渡書</t>
  </si>
  <si>
    <t>工事出来高内訳書</t>
    <rPh sb="0" eb="2">
      <t>コウジ</t>
    </rPh>
    <rPh sb="4" eb="5">
      <t>タカ</t>
    </rPh>
    <phoneticPr fontId="4"/>
  </si>
  <si>
    <t>様式－１９</t>
    <rPh sb="0" eb="2">
      <t>ヨウシキ</t>
    </rPh>
    <phoneticPr fontId="4"/>
  </si>
  <si>
    <t>請負工事既済部分検査請求書</t>
    <rPh sb="0" eb="2">
      <t>ウケオイ</t>
    </rPh>
    <rPh sb="2" eb="4">
      <t>コウジ</t>
    </rPh>
    <rPh sb="10" eb="12">
      <t>セイキュウ</t>
    </rPh>
    <phoneticPr fontId="4"/>
  </si>
  <si>
    <t>様式－２１</t>
    <rPh sb="0" eb="2">
      <t>ヨウシキ</t>
    </rPh>
    <phoneticPr fontId="4"/>
  </si>
  <si>
    <t>修補完了届</t>
    <rPh sb="2" eb="4">
      <t>カンリョウ</t>
    </rPh>
    <rPh sb="4" eb="5">
      <t>トド</t>
    </rPh>
    <phoneticPr fontId="4"/>
  </si>
  <si>
    <t>様式－２２</t>
    <rPh sb="0" eb="2">
      <t>ヨウシキ</t>
    </rPh>
    <phoneticPr fontId="4"/>
  </si>
  <si>
    <t>部分使用承諾書</t>
  </si>
  <si>
    <t>様式－２３</t>
    <rPh sb="0" eb="2">
      <t>ヨウシキ</t>
    </rPh>
    <phoneticPr fontId="4"/>
  </si>
  <si>
    <t>工期延期届</t>
    <rPh sb="1" eb="2">
      <t>キ</t>
    </rPh>
    <rPh sb="4" eb="5">
      <t>トド</t>
    </rPh>
    <phoneticPr fontId="4"/>
  </si>
  <si>
    <t>様式－２４</t>
    <rPh sb="0" eb="2">
      <t>ヨウシキ</t>
    </rPh>
    <phoneticPr fontId="4"/>
  </si>
  <si>
    <t>支給品受領書</t>
  </si>
  <si>
    <t>様式－２５</t>
    <rPh sb="0" eb="2">
      <t>ヨウシキ</t>
    </rPh>
    <phoneticPr fontId="4"/>
  </si>
  <si>
    <t>支給品精算書</t>
  </si>
  <si>
    <t>様式－２６</t>
    <rPh sb="0" eb="2">
      <t>ヨウシキ</t>
    </rPh>
    <phoneticPr fontId="4"/>
  </si>
  <si>
    <t>建設機械使用実績報告書</t>
  </si>
  <si>
    <t>建設機械借用・返納書</t>
    <rPh sb="7" eb="9">
      <t>ヘンノウ</t>
    </rPh>
    <rPh sb="9" eb="10">
      <t>ショ</t>
    </rPh>
    <phoneticPr fontId="4"/>
  </si>
  <si>
    <t>様式－２８</t>
    <rPh sb="0" eb="2">
      <t>ヨウシキ</t>
    </rPh>
    <phoneticPr fontId="4"/>
  </si>
  <si>
    <t>現場発生品調書</t>
    <rPh sb="0" eb="2">
      <t>ゲンバ</t>
    </rPh>
    <rPh sb="2" eb="4">
      <t>ハッセイ</t>
    </rPh>
    <rPh sb="4" eb="5">
      <t>ヒン</t>
    </rPh>
    <rPh sb="5" eb="7">
      <t>チョウショ</t>
    </rPh>
    <phoneticPr fontId="4"/>
  </si>
  <si>
    <t>様式－２９</t>
    <rPh sb="0" eb="2">
      <t>ヨウシキ</t>
    </rPh>
    <phoneticPr fontId="4"/>
  </si>
  <si>
    <t>完成通知書</t>
    <rPh sb="0" eb="2">
      <t>カンセイ</t>
    </rPh>
    <rPh sb="2" eb="4">
      <t>ツウチ</t>
    </rPh>
    <rPh sb="4" eb="5">
      <t>ショ</t>
    </rPh>
    <phoneticPr fontId="4"/>
  </si>
  <si>
    <t>様式－３０</t>
    <rPh sb="0" eb="2">
      <t>ヨウシキ</t>
    </rPh>
    <phoneticPr fontId="4"/>
  </si>
  <si>
    <t>引渡書</t>
  </si>
  <si>
    <t>出来形管理図表</t>
  </si>
  <si>
    <t>品質管理図表</t>
  </si>
  <si>
    <t>創意工夫・社会性等に関する実施状況（説明資料）</t>
    <rPh sb="0" eb="2">
      <t>ソウイ</t>
    </rPh>
    <rPh sb="2" eb="4">
      <t>クフウ</t>
    </rPh>
    <rPh sb="5" eb="8">
      <t>シャカイセイ</t>
    </rPh>
    <rPh sb="8" eb="9">
      <t>トウ</t>
    </rPh>
    <rPh sb="10" eb="11">
      <t>カン</t>
    </rPh>
    <rPh sb="13" eb="15">
      <t>ジッシ</t>
    </rPh>
    <rPh sb="15" eb="17">
      <t>ジョウキョウ</t>
    </rPh>
    <rPh sb="18" eb="20">
      <t>セツメイ</t>
    </rPh>
    <rPh sb="20" eb="22">
      <t>シリョウ</t>
    </rPh>
    <phoneticPr fontId="4"/>
  </si>
  <si>
    <t>経歴書</t>
    <rPh sb="0" eb="3">
      <t>ケイレキショ</t>
    </rPh>
    <phoneticPr fontId="88"/>
  </si>
  <si>
    <t>現場代理人等変更通知書</t>
    <rPh sb="0" eb="2">
      <t>ゲンバ</t>
    </rPh>
    <rPh sb="2" eb="5">
      <t>ダイリニン</t>
    </rPh>
    <rPh sb="5" eb="6">
      <t>トウ</t>
    </rPh>
    <rPh sb="6" eb="8">
      <t>ヘンコウ</t>
    </rPh>
    <rPh sb="8" eb="11">
      <t>ツウチショ</t>
    </rPh>
    <phoneticPr fontId="88"/>
  </si>
  <si>
    <t>変更工程表</t>
    <rPh sb="0" eb="2">
      <t>ヘンコウ</t>
    </rPh>
    <rPh sb="2" eb="5">
      <t>コウテイヒョウ</t>
    </rPh>
    <phoneticPr fontId="4"/>
  </si>
  <si>
    <t>工程表</t>
    <phoneticPr fontId="4"/>
  </si>
  <si>
    <t>掛金収納書提出用台紙</t>
    <phoneticPr fontId="8"/>
  </si>
  <si>
    <t>様式－１（２）</t>
    <rPh sb="0" eb="2">
      <t>ヨウシキ</t>
    </rPh>
    <phoneticPr fontId="4"/>
  </si>
  <si>
    <t>様式－１（３）</t>
    <rPh sb="0" eb="2">
      <t>ヨウシキ</t>
    </rPh>
    <phoneticPr fontId="4"/>
  </si>
  <si>
    <t>様式－３（１）</t>
    <rPh sb="0" eb="2">
      <t>ヨウシキ</t>
    </rPh>
    <phoneticPr fontId="4"/>
  </si>
  <si>
    <t>様式－３（２）</t>
    <rPh sb="0" eb="2">
      <t>ヨウシキ</t>
    </rPh>
    <phoneticPr fontId="4"/>
  </si>
  <si>
    <t>現場代理人等通知書</t>
    <rPh sb="5" eb="6">
      <t>トウ</t>
    </rPh>
    <rPh sb="6" eb="9">
      <t>ツウチショ</t>
    </rPh>
    <phoneticPr fontId="88"/>
  </si>
  <si>
    <t>請求書（前払金、中間前払金、部分払金、指定部分完済払金、完成代金）</t>
    <phoneticPr fontId="88"/>
  </si>
  <si>
    <t>請求内訳書（部分払）</t>
    <phoneticPr fontId="3"/>
  </si>
  <si>
    <t>請求内訳書（債務）</t>
    <rPh sb="6" eb="8">
      <t>サイム</t>
    </rPh>
    <phoneticPr fontId="3"/>
  </si>
  <si>
    <t>請求内訳書（指定部分払）</t>
    <phoneticPr fontId="3"/>
  </si>
  <si>
    <t>様式－５（１）</t>
    <rPh sb="0" eb="2">
      <t>ヨウシキ</t>
    </rPh>
    <phoneticPr fontId="4"/>
  </si>
  <si>
    <t>様式－５（２）</t>
    <rPh sb="0" eb="2">
      <t>ヨウシキ</t>
    </rPh>
    <phoneticPr fontId="4"/>
  </si>
  <si>
    <t>様式－５（３）</t>
    <rPh sb="0" eb="2">
      <t>ヨウシキ</t>
    </rPh>
    <phoneticPr fontId="4"/>
  </si>
  <si>
    <t>様式－５（４）</t>
    <rPh sb="0" eb="2">
      <t>ヨウシキ</t>
    </rPh>
    <phoneticPr fontId="4"/>
  </si>
  <si>
    <t>様式－６（１）</t>
    <rPh sb="0" eb="2">
      <t>ヨウシキ</t>
    </rPh>
    <phoneticPr fontId="4"/>
  </si>
  <si>
    <t>様式－６（２）</t>
    <rPh sb="0" eb="2">
      <t>ヨウシキ</t>
    </rPh>
    <phoneticPr fontId="4"/>
  </si>
  <si>
    <t>様式－６（３）</t>
    <rPh sb="0" eb="2">
      <t>ヨウシキ</t>
    </rPh>
    <phoneticPr fontId="4"/>
  </si>
  <si>
    <t>様式－６（４）</t>
    <rPh sb="0" eb="2">
      <t>ヨウシキ</t>
    </rPh>
    <phoneticPr fontId="4"/>
  </si>
  <si>
    <t>様式No.</t>
    <rPh sb="0" eb="2">
      <t>ヨウシキ</t>
    </rPh>
    <phoneticPr fontId="3"/>
  </si>
  <si>
    <t>様式－３１ー２</t>
    <rPh sb="0" eb="2">
      <t>ヨウシキ</t>
    </rPh>
    <phoneticPr fontId="4"/>
  </si>
  <si>
    <t>出来形管理図表（出来形合否判定総括表）</t>
    <phoneticPr fontId="3"/>
  </si>
  <si>
    <t>様式－３４（１）</t>
    <rPh sb="0" eb="2">
      <t>ヨウシキ</t>
    </rPh>
    <phoneticPr fontId="4"/>
  </si>
  <si>
    <t>様式－３４（２）</t>
    <rPh sb="0" eb="2">
      <t>ヨウシキ</t>
    </rPh>
    <phoneticPr fontId="4"/>
  </si>
  <si>
    <t>（書類名をクリックすると各シートへ移動します）</t>
    <rPh sb="12" eb="13">
      <t>カク</t>
    </rPh>
    <rPh sb="17" eb="19">
      <t>イドウ</t>
    </rPh>
    <phoneticPr fontId="3"/>
  </si>
  <si>
    <t>・様式で個別に記入が必要な項目については、直接入力または手書きによりご記入下さい。</t>
    <phoneticPr fontId="3"/>
  </si>
  <si>
    <t>改定日</t>
    <rPh sb="0" eb="3">
      <t>カイテイビ</t>
    </rPh>
    <phoneticPr fontId="3"/>
  </si>
  <si>
    <t>新規</t>
    <rPh sb="0" eb="2">
      <t>シンキ</t>
    </rPh>
    <phoneticPr fontId="3"/>
  </si>
  <si>
    <t>ver1</t>
    <phoneticPr fontId="3"/>
  </si>
  <si>
    <t>統一化様式</t>
    <rPh sb="0" eb="3">
      <t>トウイツカ</t>
    </rPh>
    <rPh sb="3" eb="5">
      <t>ヨウシキ</t>
    </rPh>
    <phoneticPr fontId="3"/>
  </si>
  <si>
    <t>工事関係書類様式</t>
    <rPh sb="0" eb="6">
      <t>コウジカンケイショルイ</t>
    </rPh>
    <rPh sb="6" eb="8">
      <t>ヨウシキ</t>
    </rPh>
    <phoneticPr fontId="3"/>
  </si>
  <si>
    <t>・入力欄（着色部）の項目に入力すると各様式に反映されます（誤りのないようにご注意下さい）</t>
    <rPh sb="18" eb="19">
      <t>カク</t>
    </rPh>
    <phoneticPr fontId="3"/>
  </si>
  <si>
    <t>登録番号</t>
    <rPh sb="0" eb="4">
      <t>トウロクバンゴウ</t>
    </rPh>
    <phoneticPr fontId="3"/>
  </si>
  <si>
    <t>10%対象</t>
    <rPh sb="3" eb="5">
      <t>タイショウ</t>
    </rPh>
    <phoneticPr fontId="3"/>
  </si>
  <si>
    <t xml:space="preserve"> 8%対象</t>
    <rPh sb="3" eb="5">
      <t>タイショウ</t>
    </rPh>
    <phoneticPr fontId="3"/>
  </si>
  <si>
    <t>円　消費税</t>
    <rPh sb="0" eb="1">
      <t>エン</t>
    </rPh>
    <rPh sb="2" eb="5">
      <t>ショウヒゼイ</t>
    </rPh>
    <phoneticPr fontId="3"/>
  </si>
  <si>
    <t>円　  合計</t>
    <rPh sb="0" eb="1">
      <t>エン</t>
    </rPh>
    <rPh sb="4" eb="6">
      <t>ゴウケイ</t>
    </rPh>
    <phoneticPr fontId="3"/>
  </si>
  <si>
    <t>請求書（前払金、中間前払金、部分払金、指定部分完済払金、完成代金）　※インボイス対応ver</t>
    <rPh sb="40" eb="42">
      <t>タイオウ</t>
    </rPh>
    <phoneticPr fontId="88"/>
  </si>
  <si>
    <t>改定</t>
    <rPh sb="0" eb="2">
      <t>カイテイ</t>
    </rPh>
    <phoneticPr fontId="3"/>
  </si>
  <si>
    <t>ver2</t>
    <phoneticPr fontId="3"/>
  </si>
  <si>
    <t>様式5（1）</t>
    <rPh sb="0" eb="2">
      <t>ヨウシキ</t>
    </rPh>
    <phoneticPr fontId="3"/>
  </si>
  <si>
    <t>振込指定コード番号は県工事では不要の旨枠外に記載。</t>
    <rPh sb="18" eb="19">
      <t>ムネ</t>
    </rPh>
    <rPh sb="19" eb="21">
      <t>ワクガイ</t>
    </rPh>
    <rPh sb="22" eb="24">
      <t>キサイ</t>
    </rPh>
    <phoneticPr fontId="3"/>
  </si>
  <si>
    <t>改定内容</t>
    <rPh sb="0" eb="4">
      <t>カイテイナイヨウ</t>
    </rPh>
    <phoneticPr fontId="3"/>
  </si>
  <si>
    <t>改定様式</t>
    <rPh sb="0" eb="4">
      <t>カイテイヨウシキ</t>
    </rPh>
    <phoneticPr fontId="3"/>
  </si>
  <si>
    <t>ver</t>
    <phoneticPr fontId="3"/>
  </si>
  <si>
    <t>請求書（インボイス対応版）を追加</t>
    <rPh sb="0" eb="3">
      <t>セイキュウショ</t>
    </rPh>
    <rPh sb="9" eb="11">
      <t>タイオウ</t>
    </rPh>
    <rPh sb="11" eb="12">
      <t>バン</t>
    </rPh>
    <rPh sb="14" eb="16">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</si>
</sst>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411]ggge&quot;年&quot;m&quot;月&quot;d&quot;日&quot;;@"/>
    <numFmt numFmtId="178" formatCode="yyyy&quot;年&quot;m&quot;月&quot;d&quot;日&quot;;@"/>
    <numFmt numFmtId="179" formatCode="#,##0&quot;円&quot;\ ;[Red]\-#,##0&quot;円&quot;"/>
    <numFmt numFmtId="180" formatCode="#,##0&quot;円   &quot;"/>
    <numFmt numFmtId="181" formatCode="0_ "/>
    <numFmt numFmtId="182" formatCode="[$-F800]dddd\,\ mmmm\ dd\,\ yyyy"/>
  </numFmts>
  <fonts count="96">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6"/>
      <name val="游ゴシック"/>
      <family val="3"/>
      <charset val="128"/>
      <scheme val="minor"/>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11"/>
      <color rgb="FFFF0000"/>
      <name val="ＭＳ 明朝"/>
      <family val="1"/>
      <charset val="128"/>
    </font>
    <font>
      <sz val="10"/>
      <color rgb="FFFF0000"/>
      <name val="ＭＳ 明朝"/>
      <family val="1"/>
      <charset val="128"/>
    </font>
    <font>
      <b/>
      <sz val="16"/>
      <color rgb="FFFF0000"/>
      <name val="游ゴシック"/>
      <family val="2"/>
      <charset val="128"/>
      <scheme val="minor"/>
    </font>
    <font>
      <b/>
      <sz val="16"/>
      <color rgb="FFFF0000"/>
      <name val="游ゴシック"/>
      <family val="3"/>
      <charset val="128"/>
      <scheme val="minor"/>
    </font>
    <font>
      <sz val="11"/>
      <color rgb="FFFF0000"/>
      <name val="游ゴシック"/>
      <family val="3"/>
      <charset val="128"/>
      <scheme val="minor"/>
    </font>
    <font>
      <sz val="8"/>
      <color rgb="FFFF0000"/>
      <name val="游ゴシック"/>
      <family val="3"/>
      <charset val="128"/>
      <scheme val="minor"/>
    </font>
    <font>
      <sz val="12"/>
      <color rgb="FFFF0000"/>
      <name val="游ゴシック"/>
      <family val="3"/>
      <charset val="128"/>
      <scheme val="minor"/>
    </font>
    <font>
      <sz val="12"/>
      <color rgb="FFFF0000"/>
      <name val="ＭＳ Ｐゴシック"/>
      <family val="3"/>
      <charset val="128"/>
    </font>
    <font>
      <sz val="9"/>
      <color rgb="FFFF0000"/>
      <name val="游ゴシック"/>
      <family val="3"/>
      <charset val="128"/>
      <scheme val="minor"/>
    </font>
    <font>
      <sz val="16"/>
      <color rgb="FFFF0000"/>
      <name val="游ゴシック"/>
      <family val="3"/>
      <charset val="128"/>
      <scheme val="minor"/>
    </font>
    <font>
      <sz val="11"/>
      <color rgb="FFFF0000"/>
      <name val="游ゴシック Light"/>
      <family val="3"/>
      <charset val="128"/>
      <scheme val="major"/>
    </font>
    <font>
      <sz val="12"/>
      <color rgb="FFFF0000"/>
      <name val="游ゴシック Light"/>
      <family val="3"/>
      <charset val="128"/>
      <scheme val="major"/>
    </font>
    <font>
      <sz val="14"/>
      <color rgb="FFFF0000"/>
      <name val="游ゴシック Light"/>
      <family val="3"/>
      <charset val="128"/>
      <scheme val="major"/>
    </font>
    <font>
      <u/>
      <sz val="11"/>
      <color rgb="FFFF0000"/>
      <name val="游ゴシック"/>
      <family val="3"/>
      <charset val="128"/>
      <scheme val="minor"/>
    </font>
    <font>
      <b/>
      <sz val="12"/>
      <color rgb="FFFF0000"/>
      <name val="游ゴシック"/>
      <family val="3"/>
      <charset val="128"/>
      <scheme val="minor"/>
    </font>
    <font>
      <sz val="6"/>
      <name val="ＭＳ Ｐゴシック"/>
      <family val="2"/>
      <charset val="128"/>
    </font>
    <font>
      <sz val="14"/>
      <color rgb="FFFF0000"/>
      <name val="游ゴシック"/>
      <family val="3"/>
      <charset val="128"/>
      <scheme val="minor"/>
    </font>
    <font>
      <b/>
      <sz val="11"/>
      <color rgb="FFFF0000"/>
      <name val="游ゴシック"/>
      <family val="3"/>
      <charset val="128"/>
      <scheme val="minor"/>
    </font>
    <font>
      <strike/>
      <sz val="11"/>
      <name val="ＭＳ 明朝"/>
      <family val="1"/>
      <charset val="128"/>
    </font>
    <font>
      <sz val="8"/>
      <name val="ＭＳ 明朝"/>
      <family val="1"/>
      <charset val="128"/>
    </font>
    <font>
      <sz val="11"/>
      <color indexed="8"/>
      <name val="ＭＳ 明朝"/>
      <family val="1"/>
      <charset val="128"/>
    </font>
    <font>
      <sz val="11"/>
      <name val="ＭＳ Ｐゴシック"/>
      <family val="3"/>
      <charset val="128"/>
    </font>
    <font>
      <sz val="10.5"/>
      <name val="ＭＳ 明朝"/>
      <family val="1"/>
      <charset val="128"/>
    </font>
    <font>
      <sz val="15"/>
      <name val="ＭＳ 明朝"/>
      <family val="1"/>
      <charset val="128"/>
    </font>
    <font>
      <sz val="10.5"/>
      <name val="Century"/>
      <family val="1"/>
    </font>
    <font>
      <sz val="10.5"/>
      <color rgb="FF000000"/>
      <name val="ＭＳ 明朝"/>
      <family val="1"/>
      <charset val="128"/>
    </font>
    <font>
      <sz val="10"/>
      <color rgb="FF000000"/>
      <name val="ＭＳ 明朝"/>
      <family val="1"/>
      <charset val="128"/>
    </font>
    <font>
      <sz val="11"/>
      <name val="ＭＳ Ｐ明朝"/>
      <family val="1"/>
      <charset val="128"/>
    </font>
    <font>
      <b/>
      <sz val="16"/>
      <name val="ＭＳ 明朝"/>
      <family val="1"/>
      <charset val="128"/>
    </font>
    <font>
      <sz val="12"/>
      <name val="ＭＳ Ｐ明朝"/>
      <family val="1"/>
      <charset val="128"/>
    </font>
    <font>
      <b/>
      <sz val="18"/>
      <name val="ＭＳ 明朝"/>
      <family val="1"/>
      <charset val="128"/>
    </font>
    <font>
      <sz val="9"/>
      <name val="ＭＳ 明朝"/>
      <family val="1"/>
      <charset val="128"/>
    </font>
    <font>
      <sz val="11"/>
      <name val="游ゴシック"/>
      <family val="3"/>
      <charset val="128"/>
      <scheme val="minor"/>
    </font>
    <font>
      <sz val="9"/>
      <name val="ＭＳ Ｐ明朝"/>
      <family val="1"/>
      <charset val="128"/>
    </font>
    <font>
      <sz val="9"/>
      <color rgb="FF000000"/>
      <name val="ＭＳ Ｐ明朝"/>
      <family val="1"/>
      <charset val="128"/>
    </font>
    <font>
      <sz val="18"/>
      <color rgb="FF000000"/>
      <name val="ＭＳ Ｐ明朝"/>
      <family val="1"/>
      <charset val="128"/>
    </font>
    <font>
      <sz val="10"/>
      <color rgb="FF000000"/>
      <name val="ＭＳ Ｐ明朝"/>
      <family val="1"/>
      <charset val="128"/>
    </font>
    <font>
      <sz val="11"/>
      <color rgb="FF000000"/>
      <name val="ＭＳ Ｐ明朝"/>
      <family val="1"/>
      <charset val="128"/>
    </font>
    <font>
      <sz val="10"/>
      <name val="ＭＳ Ｐ明朝"/>
      <family val="1"/>
      <charset val="128"/>
    </font>
    <font>
      <sz val="9"/>
      <color rgb="FFFF0000"/>
      <name val="ＭＳ Ｐ明朝"/>
      <family val="1"/>
      <charset val="128"/>
    </font>
    <font>
      <sz val="14"/>
      <name val="ＭＳ 明朝"/>
      <family val="1"/>
      <charset val="128"/>
    </font>
    <font>
      <sz val="12"/>
      <name val="ＭＳ 明朝"/>
      <family val="1"/>
      <charset val="128"/>
    </font>
    <font>
      <sz val="14"/>
      <name val="明朝"/>
      <family val="1"/>
      <charset val="128"/>
    </font>
    <font>
      <sz val="18"/>
      <name val="明朝"/>
      <family val="1"/>
      <charset val="128"/>
    </font>
    <font>
      <sz val="16"/>
      <name val="ＭＳ 明朝"/>
      <family val="1"/>
      <charset val="128"/>
    </font>
    <font>
      <strike/>
      <sz val="11"/>
      <color rgb="FFFF0000"/>
      <name val="MS UI Gothic"/>
      <family val="3"/>
      <charset val="128"/>
    </font>
    <font>
      <strike/>
      <sz val="11"/>
      <color rgb="FFFF0000"/>
      <name val="游ゴシック Light"/>
      <family val="3"/>
      <charset val="128"/>
    </font>
    <font>
      <sz val="14"/>
      <name val="ＭＳ Ｐ明朝"/>
      <family val="1"/>
      <charset val="128"/>
    </font>
    <font>
      <sz val="16"/>
      <name val="ＭＳ Ｐ明朝"/>
      <family val="1"/>
      <charset val="128"/>
    </font>
    <font>
      <sz val="13"/>
      <name val="ＭＳ Ｐ明朝"/>
      <family val="1"/>
      <charset val="128"/>
    </font>
    <font>
      <sz val="11"/>
      <color indexed="8"/>
      <name val="ＭＳ Ｐゴシック"/>
      <family val="3"/>
      <charset val="128"/>
    </font>
    <font>
      <u/>
      <sz val="14"/>
      <color indexed="8"/>
      <name val="ＭＳ 明朝"/>
      <family val="1"/>
      <charset val="128"/>
    </font>
    <font>
      <sz val="9"/>
      <color indexed="8"/>
      <name val="ＭＳ 明朝"/>
      <family val="1"/>
      <charset val="128"/>
    </font>
    <font>
      <strike/>
      <sz val="11"/>
      <color theme="4"/>
      <name val="ＭＳ 明朝"/>
      <family val="1"/>
      <charset val="128"/>
    </font>
    <font>
      <u/>
      <sz val="14"/>
      <name val="ＭＳ 明朝"/>
      <family val="1"/>
      <charset val="128"/>
    </font>
    <font>
      <strike/>
      <sz val="10"/>
      <color rgb="FFFF0000"/>
      <name val="ＭＳ 明朝"/>
      <family val="1"/>
      <charset val="128"/>
    </font>
    <font>
      <strike/>
      <u/>
      <sz val="14"/>
      <color rgb="FFFF0000"/>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9"/>
      <color rgb="FFFF0000"/>
      <name val="ＭＳ 明朝"/>
      <family val="1"/>
      <charset val="128"/>
    </font>
    <font>
      <sz val="14"/>
      <color rgb="FF000000"/>
      <name val="ＭＳ Ｐ明朝"/>
      <family val="1"/>
      <charset val="128"/>
    </font>
    <font>
      <sz val="10.5"/>
      <color rgb="FF000000"/>
      <name val="ＭＳ Ｐ明朝"/>
      <family val="1"/>
      <charset val="128"/>
    </font>
    <font>
      <sz val="11"/>
      <color theme="1"/>
      <name val="明朝"/>
      <family val="1"/>
      <charset val="128"/>
    </font>
    <font>
      <sz val="11"/>
      <name val="ＭＳ Ｐゴシック"/>
      <family val="1"/>
      <charset val="128"/>
    </font>
    <font>
      <sz val="11"/>
      <color theme="1"/>
      <name val="ＭＳ Ｐゴシック"/>
      <family val="1"/>
      <charset val="128"/>
    </font>
    <font>
      <sz val="11"/>
      <color theme="1"/>
      <name val="ＭＳ 明朝"/>
      <family val="1"/>
      <charset val="128"/>
    </font>
    <font>
      <sz val="10"/>
      <color theme="1"/>
      <name val="ＭＳ 明朝"/>
      <family val="1"/>
      <charset val="128"/>
    </font>
    <font>
      <sz val="11"/>
      <color theme="1"/>
      <name val="ＭＳ Ｐゴシック"/>
      <family val="3"/>
      <charset val="128"/>
    </font>
    <font>
      <sz val="10.5"/>
      <color theme="1"/>
      <name val="ＭＳ 明朝"/>
      <family val="1"/>
      <charset val="128"/>
    </font>
    <font>
      <sz val="11"/>
      <color theme="1"/>
      <name val="ＭＳ Ｐ明朝"/>
      <family val="1"/>
      <charset val="128"/>
    </font>
    <font>
      <sz val="9"/>
      <color theme="1"/>
      <name val="ＭＳ Ｐ明朝"/>
      <family val="1"/>
      <charset val="128"/>
    </font>
    <font>
      <sz val="14"/>
      <color theme="1"/>
      <name val="ＭＳ Ｐ明朝"/>
      <family val="1"/>
      <charset val="128"/>
    </font>
    <font>
      <sz val="16"/>
      <name val="ＭＳ Ｐゴシック"/>
      <family val="3"/>
      <charset val="128"/>
    </font>
    <font>
      <sz val="12"/>
      <name val="ＭＳ Ｐゴシック"/>
      <family val="3"/>
      <charset val="128"/>
    </font>
    <font>
      <sz val="12"/>
      <color indexed="10"/>
      <name val="ＭＳ Ｐゴシック"/>
      <family val="3"/>
      <charset val="128"/>
    </font>
    <font>
      <sz val="20"/>
      <name val="明朝"/>
      <family val="1"/>
      <charset val="128"/>
    </font>
    <font>
      <u/>
      <sz val="11"/>
      <color theme="10"/>
      <name val="游ゴシック"/>
      <family val="2"/>
      <charset val="128"/>
      <scheme val="minor"/>
    </font>
    <font>
      <sz val="11"/>
      <color rgb="FFFF0000"/>
      <name val="ＭＳ Ｐゴシック"/>
      <family val="3"/>
      <charset val="128"/>
    </font>
    <font>
      <sz val="11"/>
      <color theme="7"/>
      <name val="游ゴシック"/>
      <family val="3"/>
      <charset val="128"/>
      <scheme val="minor"/>
    </font>
    <font>
      <sz val="12"/>
      <color theme="7"/>
      <name val="ＭＳ 明朝"/>
      <family val="1"/>
      <charset val="128"/>
    </font>
    <font>
      <sz val="10"/>
      <name val="ＭＳ Ｐゴシック"/>
      <family val="3"/>
      <charset val="128"/>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18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right style="thin">
        <color rgb="FFFF0000"/>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rgb="FFFF0000"/>
      </right>
      <top style="thin">
        <color rgb="FFFF0000"/>
      </top>
      <bottom style="thin">
        <color indexed="64"/>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style="thin">
        <color indexed="64"/>
      </top>
      <bottom style="thin">
        <color rgb="FFFF0000"/>
      </bottom>
      <diagonal/>
    </border>
    <border>
      <left style="thin">
        <color indexed="64"/>
      </left>
      <right style="thin">
        <color rgb="FFFF0000"/>
      </right>
      <top style="thin">
        <color rgb="FFFF0000"/>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diagonal/>
    </border>
    <border>
      <left/>
      <right/>
      <top style="dash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dotted">
        <color indexed="64"/>
      </top>
      <bottom/>
      <diagonal/>
    </border>
    <border>
      <left/>
      <right style="hair">
        <color indexed="64"/>
      </right>
      <top style="dotted">
        <color indexed="64"/>
      </top>
      <bottom/>
      <diagonal/>
    </border>
    <border>
      <left style="thick">
        <color rgb="FF000000"/>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thin">
        <color theme="1"/>
      </right>
      <top style="medium">
        <color theme="1"/>
      </top>
      <bottom style="medium">
        <color theme="1"/>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style="thin">
        <color theme="1"/>
      </right>
      <top style="medium">
        <color theme="1"/>
      </top>
      <bottom style="thin">
        <color theme="1"/>
      </bottom>
      <diagonal/>
    </border>
    <border>
      <left style="medium">
        <color theme="1"/>
      </left>
      <right style="thin">
        <color indexed="64"/>
      </right>
      <top style="thin">
        <color theme="1"/>
      </top>
      <bottom style="medium">
        <color theme="1"/>
      </bottom>
      <diagonal/>
    </border>
    <border>
      <left style="thin">
        <color indexed="64"/>
      </left>
      <right style="thin">
        <color indexed="64"/>
      </right>
      <top style="thin">
        <color theme="1"/>
      </top>
      <bottom style="medium">
        <color theme="1"/>
      </bottom>
      <diagonal/>
    </border>
    <border>
      <left style="thin">
        <color indexed="64"/>
      </left>
      <right style="thin">
        <color theme="1"/>
      </right>
      <top style="thin">
        <color theme="1"/>
      </top>
      <bottom style="medium">
        <color theme="1"/>
      </bottom>
      <diagonal/>
    </border>
    <border diagonalUp="1">
      <left style="hair">
        <color indexed="64"/>
      </left>
      <right style="hair">
        <color indexed="64"/>
      </right>
      <top style="hair">
        <color indexed="64"/>
      </top>
      <bottom style="hair">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medium">
        <color indexed="64"/>
      </bottom>
      <diagonal style="thin">
        <color indexed="64"/>
      </diagonal>
    </border>
    <border>
      <left style="thick">
        <color indexed="10"/>
      </left>
      <right style="thick">
        <color indexed="10"/>
      </right>
      <top style="thick">
        <color indexed="10"/>
      </top>
      <bottom style="thin">
        <color indexed="64"/>
      </bottom>
      <diagonal/>
    </border>
    <border>
      <left style="thick">
        <color indexed="10"/>
      </left>
      <right style="thick">
        <color indexed="10"/>
      </right>
      <top style="thin">
        <color indexed="64"/>
      </top>
      <bottom style="thin">
        <color indexed="64"/>
      </bottom>
      <diagonal/>
    </border>
    <border>
      <left style="thick">
        <color indexed="10"/>
      </left>
      <right style="thick">
        <color indexed="10"/>
      </right>
      <top style="thin">
        <color indexed="64"/>
      </top>
      <bottom style="thick">
        <color indexed="10"/>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23">
    <xf numFmtId="0" fontId="0" fillId="0" borderId="0">
      <alignment vertical="center"/>
    </xf>
    <xf numFmtId="0" fontId="2"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2" fillId="0" borderId="0">
      <alignment vertical="center"/>
    </xf>
    <xf numFmtId="38" fontId="9" fillId="0" borderId="0" applyFont="0" applyFill="0" applyBorder="0" applyAlignment="0" applyProtection="0">
      <alignment vertical="center"/>
    </xf>
    <xf numFmtId="0" fontId="35" fillId="0" borderId="0"/>
    <xf numFmtId="38" fontId="35" fillId="0" borderId="0" applyFont="0" applyFill="0" applyBorder="0" applyAlignment="0" applyProtection="0"/>
    <xf numFmtId="0" fontId="5" fillId="0" borderId="0"/>
    <xf numFmtId="0" fontId="35" fillId="0" borderId="0"/>
    <xf numFmtId="0" fontId="5" fillId="0" borderId="0"/>
    <xf numFmtId="0" fontId="5" fillId="0" borderId="0"/>
    <xf numFmtId="0" fontId="5" fillId="0" borderId="0"/>
    <xf numFmtId="176" fontId="35" fillId="0" borderId="0" applyFont="0" applyFill="0" applyBorder="0" applyAlignment="0" applyProtection="0"/>
    <xf numFmtId="0" fontId="5" fillId="0" borderId="0"/>
    <xf numFmtId="0" fontId="5" fillId="0" borderId="0"/>
    <xf numFmtId="0" fontId="5" fillId="0" borderId="0"/>
    <xf numFmtId="0" fontId="91" fillId="0" borderId="0" applyNumberFormat="0" applyFill="0" applyBorder="0" applyAlignment="0" applyProtection="0">
      <alignment vertical="center"/>
    </xf>
  </cellStyleXfs>
  <cellXfs count="1374">
    <xf numFmtId="0" fontId="0" fillId="0" borderId="0" xfId="0">
      <alignment vertical="center"/>
    </xf>
    <xf numFmtId="0" fontId="2" fillId="0" borderId="0" xfId="1">
      <alignment vertical="center"/>
    </xf>
    <xf numFmtId="0" fontId="2" fillId="0" borderId="0" xfId="1" applyAlignment="1"/>
    <xf numFmtId="0" fontId="6" fillId="0" borderId="0" xfId="2" applyFont="1"/>
    <xf numFmtId="0" fontId="5" fillId="0" borderId="0" xfId="2"/>
    <xf numFmtId="0" fontId="5" fillId="0" borderId="0" xfId="2" applyAlignment="1">
      <alignment horizontal="right"/>
    </xf>
    <xf numFmtId="0" fontId="5" fillId="0" borderId="0" xfId="3"/>
    <xf numFmtId="0" fontId="7" fillId="0" borderId="0" xfId="2" applyFont="1" applyAlignment="1">
      <alignment horizontal="centerContinuous"/>
    </xf>
    <xf numFmtId="0" fontId="5" fillId="0" borderId="0" xfId="2" applyAlignment="1">
      <alignment horizontal="centerContinuous"/>
    </xf>
    <xf numFmtId="0" fontId="6" fillId="0" borderId="0" xfId="4" applyFont="1">
      <alignment vertical="center"/>
    </xf>
    <xf numFmtId="0" fontId="6" fillId="0" borderId="0" xfId="4" applyFont="1" applyAlignment="1">
      <alignment horizontal="right" vertical="center"/>
    </xf>
    <xf numFmtId="0" fontId="6" fillId="0" borderId="0" xfId="4" applyFont="1" applyAlignment="1">
      <alignment vertical="center" shrinkToFit="1"/>
    </xf>
    <xf numFmtId="0" fontId="6" fillId="0" borderId="4" xfId="4" applyFont="1" applyBorder="1">
      <alignment vertical="center"/>
    </xf>
    <xf numFmtId="0" fontId="6" fillId="0" borderId="0" xfId="5" applyFont="1"/>
    <xf numFmtId="0" fontId="5" fillId="0" borderId="0" xfId="5"/>
    <xf numFmtId="0" fontId="5" fillId="0" borderId="0" xfId="5" applyAlignment="1">
      <alignment horizontal="left"/>
    </xf>
    <xf numFmtId="0" fontId="5" fillId="0" borderId="0" xfId="5" applyAlignment="1">
      <alignment horizontal="centerContinuous"/>
    </xf>
    <xf numFmtId="0" fontId="5" fillId="0" borderId="0" xfId="5" applyAlignment="1">
      <alignment vertical="center" shrinkToFit="1"/>
    </xf>
    <xf numFmtId="0" fontId="5" fillId="0" borderId="0" xfId="5" applyAlignment="1">
      <alignment vertical="center"/>
    </xf>
    <xf numFmtId="0" fontId="5" fillId="0" borderId="15" xfId="5" applyBorder="1"/>
    <xf numFmtId="0" fontId="6" fillId="0" borderId="0" xfId="4" applyFont="1" applyAlignment="1">
      <alignment horizontal="right"/>
    </xf>
    <xf numFmtId="0" fontId="6" fillId="0" borderId="0" xfId="4" quotePrefix="1" applyFont="1" applyAlignment="1">
      <alignment horizontal="right"/>
    </xf>
    <xf numFmtId="0" fontId="14" fillId="0" borderId="0" xfId="4" applyFont="1">
      <alignment vertical="center"/>
    </xf>
    <xf numFmtId="0" fontId="6" fillId="0" borderId="0" xfId="4" applyFont="1" applyAlignment="1">
      <alignment horizontal="center" vertical="center"/>
    </xf>
    <xf numFmtId="0" fontId="9" fillId="0" borderId="0" xfId="4">
      <alignment vertical="center"/>
    </xf>
    <xf numFmtId="0" fontId="11" fillId="0" borderId="0" xfId="4" applyFont="1">
      <alignment vertical="center"/>
    </xf>
    <xf numFmtId="0" fontId="9" fillId="0" borderId="0" xfId="4" applyAlignment="1">
      <alignment horizontal="right" vertical="center"/>
    </xf>
    <xf numFmtId="0" fontId="15" fillId="0" borderId="0" xfId="4" applyFont="1">
      <alignment vertical="center"/>
    </xf>
    <xf numFmtId="0" fontId="9" fillId="0" borderId="0" xfId="4" applyAlignment="1">
      <alignment horizontal="center" vertical="center"/>
    </xf>
    <xf numFmtId="177" fontId="6" fillId="0" borderId="0" xfId="4" applyNumberFormat="1" applyFont="1">
      <alignment vertical="center"/>
    </xf>
    <xf numFmtId="0" fontId="9" fillId="0" borderId="0" xfId="4" applyAlignment="1">
      <alignment vertical="top"/>
    </xf>
    <xf numFmtId="0" fontId="9" fillId="0" borderId="18" xfId="4" applyBorder="1">
      <alignment vertical="center"/>
    </xf>
    <xf numFmtId="0" fontId="9" fillId="0" borderId="17" xfId="4" applyBorder="1">
      <alignment vertical="center"/>
    </xf>
    <xf numFmtId="0" fontId="9" fillId="0" borderId="23" xfId="4" applyBorder="1">
      <alignment vertical="center"/>
    </xf>
    <xf numFmtId="0" fontId="9" fillId="0" borderId="29" xfId="4" applyBorder="1">
      <alignment vertical="center"/>
    </xf>
    <xf numFmtId="0" fontId="9" fillId="0" borderId="30" xfId="4" applyBorder="1">
      <alignment vertical="center"/>
    </xf>
    <xf numFmtId="0" fontId="16" fillId="0" borderId="0" xfId="6" applyFont="1">
      <alignment vertical="center"/>
    </xf>
    <xf numFmtId="0" fontId="17" fillId="0" borderId="0" xfId="6" applyFont="1">
      <alignment vertical="center"/>
    </xf>
    <xf numFmtId="0" fontId="18" fillId="0" borderId="0" xfId="6" applyFont="1">
      <alignment vertical="center"/>
    </xf>
    <xf numFmtId="0" fontId="18" fillId="0" borderId="1" xfId="6" applyFont="1" applyBorder="1">
      <alignment vertical="center"/>
    </xf>
    <xf numFmtId="0" fontId="18" fillId="0" borderId="12" xfId="6" applyFont="1" applyBorder="1">
      <alignment vertical="center"/>
    </xf>
    <xf numFmtId="0" fontId="18" fillId="0" borderId="6" xfId="6" applyFont="1" applyBorder="1" applyAlignment="1">
      <alignment horizontal="center" vertical="center"/>
    </xf>
    <xf numFmtId="0" fontId="18" fillId="0" borderId="2" xfId="6" applyFont="1" applyBorder="1" applyAlignment="1">
      <alignment horizontal="center" vertical="center"/>
    </xf>
    <xf numFmtId="0" fontId="18" fillId="0" borderId="5" xfId="6" applyFont="1" applyBorder="1" applyAlignment="1">
      <alignment horizontal="center" vertical="center"/>
    </xf>
    <xf numFmtId="0" fontId="18" fillId="2" borderId="2" xfId="6" applyFont="1" applyFill="1" applyBorder="1" applyAlignment="1">
      <alignment horizontal="center" vertical="center"/>
    </xf>
    <xf numFmtId="0" fontId="18" fillId="0" borderId="9" xfId="6" applyFont="1" applyBorder="1">
      <alignment vertical="center"/>
    </xf>
    <xf numFmtId="0" fontId="18" fillId="0" borderId="9" xfId="6" applyFont="1" applyBorder="1" applyAlignment="1">
      <alignment horizontal="center" vertical="center"/>
    </xf>
    <xf numFmtId="0" fontId="18" fillId="2" borderId="2" xfId="6" applyFont="1" applyFill="1" applyBorder="1">
      <alignment vertical="center"/>
    </xf>
    <xf numFmtId="0" fontId="18" fillId="0" borderId="0" xfId="6" applyFont="1" applyAlignment="1">
      <alignment horizontal="center" vertical="center"/>
    </xf>
    <xf numFmtId="0" fontId="20" fillId="0" borderId="0" xfId="6" applyFont="1">
      <alignment vertical="center"/>
    </xf>
    <xf numFmtId="0" fontId="18" fillId="0" borderId="2" xfId="6" applyFont="1" applyBorder="1">
      <alignment vertical="center"/>
    </xf>
    <xf numFmtId="0" fontId="18" fillId="0" borderId="57" xfId="6" applyFont="1" applyBorder="1">
      <alignment vertical="center"/>
    </xf>
    <xf numFmtId="0" fontId="18" fillId="0" borderId="58" xfId="6" applyFont="1" applyBorder="1">
      <alignment vertical="center"/>
    </xf>
    <xf numFmtId="0" fontId="24" fillId="0" borderId="2" xfId="6" applyFont="1" applyBorder="1" applyAlignment="1">
      <alignment horizontal="center" vertical="center"/>
    </xf>
    <xf numFmtId="0" fontId="24" fillId="0" borderId="2" xfId="6" applyFont="1" applyBorder="1" applyAlignment="1">
      <alignment horizontal="center" vertical="center" wrapText="1"/>
    </xf>
    <xf numFmtId="180" fontId="18" fillId="0" borderId="2" xfId="6" applyNumberFormat="1" applyFont="1" applyBorder="1" applyAlignment="1">
      <alignment vertical="center" wrapText="1"/>
    </xf>
    <xf numFmtId="0" fontId="27" fillId="0" borderId="0" xfId="6" applyFont="1">
      <alignment vertical="center"/>
    </xf>
    <xf numFmtId="0" fontId="18" fillId="0" borderId="0" xfId="6" applyFont="1" applyAlignment="1">
      <alignment horizontal="left" vertical="center" wrapText="1"/>
    </xf>
    <xf numFmtId="0" fontId="28" fillId="0" borderId="0" xfId="6" applyFont="1">
      <alignment vertical="center"/>
    </xf>
    <xf numFmtId="0" fontId="23" fillId="0" borderId="0" xfId="6" applyFont="1">
      <alignment vertical="center"/>
    </xf>
    <xf numFmtId="0" fontId="18" fillId="0" borderId="0" xfId="9" applyFont="1" applyAlignment="1"/>
    <xf numFmtId="0" fontId="20" fillId="0" borderId="0" xfId="9" applyFont="1" applyAlignment="1"/>
    <xf numFmtId="0" fontId="20" fillId="0" borderId="1" xfId="9" applyFont="1" applyBorder="1" applyAlignment="1"/>
    <xf numFmtId="0" fontId="18" fillId="0" borderId="9" xfId="9" applyFont="1" applyBorder="1">
      <alignment vertical="center"/>
    </xf>
    <xf numFmtId="0" fontId="18" fillId="0" borderId="9" xfId="9" applyFont="1" applyBorder="1" applyAlignment="1">
      <alignment horizontal="right" vertical="center"/>
    </xf>
    <xf numFmtId="0" fontId="18" fillId="0" borderId="0" xfId="9" applyFont="1">
      <alignment vertical="center"/>
    </xf>
    <xf numFmtId="0" fontId="20" fillId="0" borderId="1" xfId="9" applyFont="1" applyBorder="1">
      <alignment vertical="center"/>
    </xf>
    <xf numFmtId="0" fontId="20" fillId="0" borderId="1" xfId="9" applyFont="1" applyBorder="1" applyAlignment="1">
      <alignment horizontal="right" vertical="center"/>
    </xf>
    <xf numFmtId="0" fontId="18" fillId="0" borderId="59" xfId="9" applyFont="1" applyBorder="1">
      <alignment vertical="center"/>
    </xf>
    <xf numFmtId="0" fontId="20" fillId="0" borderId="60" xfId="9" applyFont="1" applyBorder="1">
      <alignment vertical="center"/>
    </xf>
    <xf numFmtId="0" fontId="20" fillId="0" borderId="61" xfId="9" applyFont="1" applyBorder="1">
      <alignment vertical="center"/>
    </xf>
    <xf numFmtId="0" fontId="20" fillId="0" borderId="62" xfId="9" applyFont="1" applyBorder="1">
      <alignment vertical="center"/>
    </xf>
    <xf numFmtId="0" fontId="20" fillId="0" borderId="63" xfId="9" applyFont="1" applyBorder="1">
      <alignment vertical="center"/>
    </xf>
    <xf numFmtId="0" fontId="20" fillId="0" borderId="64" xfId="9" applyFont="1" applyBorder="1">
      <alignment vertical="center"/>
    </xf>
    <xf numFmtId="0" fontId="20" fillId="0" borderId="65" xfId="9" applyFont="1" applyBorder="1">
      <alignment vertical="center"/>
    </xf>
    <xf numFmtId="0" fontId="20" fillId="0" borderId="66" xfId="9" applyFont="1" applyBorder="1" applyAlignment="1">
      <alignment horizontal="right" vertical="center"/>
    </xf>
    <xf numFmtId="0" fontId="20" fillId="0" borderId="67" xfId="9" applyFont="1" applyBorder="1">
      <alignment vertical="center"/>
    </xf>
    <xf numFmtId="0" fontId="20" fillId="0" borderId="68" xfId="9" applyFont="1" applyBorder="1">
      <alignment vertical="center"/>
    </xf>
    <xf numFmtId="0" fontId="20" fillId="0" borderId="0" xfId="9" applyFont="1">
      <alignment vertical="center"/>
    </xf>
    <xf numFmtId="0" fontId="20" fillId="0" borderId="0" xfId="9" applyFont="1" applyAlignment="1">
      <alignment horizontal="right" vertical="center"/>
    </xf>
    <xf numFmtId="0" fontId="20" fillId="0" borderId="1" xfId="9" applyFont="1" applyBorder="1" applyAlignment="1">
      <alignment horizontal="left" vertical="center"/>
    </xf>
    <xf numFmtId="0" fontId="20" fillId="0" borderId="0" xfId="9" applyFont="1" applyAlignment="1">
      <alignment vertical="center" shrinkToFit="1"/>
    </xf>
    <xf numFmtId="0" fontId="20" fillId="0" borderId="0" xfId="9" applyFont="1" applyAlignment="1">
      <alignment horizontal="left" vertical="center"/>
    </xf>
    <xf numFmtId="0" fontId="20" fillId="0" borderId="69" xfId="9" applyFont="1" applyBorder="1">
      <alignment vertical="center"/>
    </xf>
    <xf numFmtId="0" fontId="20" fillId="0" borderId="70" xfId="9" applyFont="1" applyBorder="1">
      <alignment vertical="center"/>
    </xf>
    <xf numFmtId="0" fontId="20" fillId="0" borderId="71" xfId="9" applyFont="1" applyBorder="1">
      <alignment vertical="center"/>
    </xf>
    <xf numFmtId="0" fontId="20" fillId="0" borderId="71" xfId="9" applyFont="1" applyBorder="1" applyAlignment="1">
      <alignment horizontal="right" vertical="center"/>
    </xf>
    <xf numFmtId="0" fontId="20" fillId="0" borderId="0" xfId="9" applyFont="1" applyAlignment="1">
      <alignment horizontal="centerContinuous"/>
    </xf>
    <xf numFmtId="0" fontId="30" fillId="0" borderId="0" xfId="9" applyFont="1" applyAlignment="1">
      <alignment horizontal="center"/>
    </xf>
    <xf numFmtId="0" fontId="30" fillId="0" borderId="0" xfId="9" applyFont="1" applyAlignment="1"/>
    <xf numFmtId="0" fontId="18" fillId="0" borderId="60" xfId="9" applyFont="1" applyBorder="1" applyAlignment="1">
      <alignment horizontal="centerContinuous" vertical="center"/>
    </xf>
    <xf numFmtId="0" fontId="18" fillId="0" borderId="61" xfId="9" applyFont="1" applyBorder="1" applyAlignment="1">
      <alignment horizontal="centerContinuous" vertical="center"/>
    </xf>
    <xf numFmtId="0" fontId="18" fillId="0" borderId="62" xfId="9" applyFont="1" applyBorder="1" applyAlignment="1">
      <alignment horizontal="centerContinuous" vertical="center"/>
    </xf>
    <xf numFmtId="0" fontId="18" fillId="0" borderId="63" xfId="9" applyFont="1" applyBorder="1" applyAlignment="1">
      <alignment horizontal="centerContinuous" vertical="center"/>
    </xf>
    <xf numFmtId="0" fontId="18" fillId="0" borderId="0" xfId="9" applyFont="1" applyAlignment="1">
      <alignment horizontal="centerContinuous" vertical="center"/>
    </xf>
    <xf numFmtId="0" fontId="18" fillId="0" borderId="72" xfId="9" applyFont="1" applyBorder="1" applyAlignment="1">
      <alignment horizontal="centerContinuous" vertical="center"/>
    </xf>
    <xf numFmtId="0" fontId="18" fillId="0" borderId="73" xfId="9" applyFont="1" applyBorder="1" applyAlignment="1"/>
    <xf numFmtId="0" fontId="18" fillId="0" borderId="15" xfId="9" applyFont="1" applyBorder="1" applyAlignment="1"/>
    <xf numFmtId="0" fontId="18" fillId="0" borderId="74" xfId="9" applyFont="1" applyBorder="1" applyAlignment="1"/>
    <xf numFmtId="0" fontId="20" fillId="0" borderId="0" xfId="9" applyFont="1" applyAlignment="1">
      <alignment horizontal="right"/>
    </xf>
    <xf numFmtId="0" fontId="20" fillId="0" borderId="0" xfId="9" applyFont="1" applyAlignment="1">
      <alignment horizontal="left"/>
    </xf>
    <xf numFmtId="0" fontId="20" fillId="0" borderId="0" xfId="9" quotePrefix="1" applyFont="1" applyAlignment="1">
      <alignment horizontal="right"/>
    </xf>
    <xf numFmtId="0" fontId="31" fillId="0" borderId="0" xfId="9" applyFont="1">
      <alignment vertical="center"/>
    </xf>
    <xf numFmtId="0" fontId="11" fillId="0" borderId="0" xfId="4" applyFont="1" applyAlignment="1">
      <alignment horizontal="right" vertical="center"/>
    </xf>
    <xf numFmtId="0" fontId="6" fillId="0" borderId="30" xfId="4" applyFont="1" applyBorder="1">
      <alignment vertical="center"/>
    </xf>
    <xf numFmtId="0" fontId="32" fillId="0" borderId="0" xfId="4" applyFont="1">
      <alignment vertical="center"/>
    </xf>
    <xf numFmtId="0" fontId="32" fillId="0" borderId="0" xfId="4" applyFont="1" applyAlignment="1">
      <alignment horizontal="right" vertical="center"/>
    </xf>
    <xf numFmtId="0" fontId="6" fillId="0" borderId="0" xfId="4" applyFont="1" applyAlignment="1">
      <alignment horizontal="left"/>
    </xf>
    <xf numFmtId="0" fontId="6" fillId="0" borderId="15" xfId="4" applyFont="1" applyBorder="1">
      <alignment vertical="center"/>
    </xf>
    <xf numFmtId="0" fontId="6" fillId="0" borderId="0" xfId="4" quotePrefix="1" applyFont="1">
      <alignment vertical="center"/>
    </xf>
    <xf numFmtId="0" fontId="9" fillId="0" borderId="0" xfId="4" applyAlignment="1">
      <alignment horizontal="center"/>
    </xf>
    <xf numFmtId="0" fontId="6" fillId="0" borderId="0" xfId="4" applyFont="1" applyAlignment="1"/>
    <xf numFmtId="0" fontId="9" fillId="0" borderId="5" xfId="4" applyBorder="1">
      <alignment vertical="center"/>
    </xf>
    <xf numFmtId="0" fontId="9" fillId="0" borderId="8" xfId="4" applyBorder="1">
      <alignment vertical="center"/>
    </xf>
    <xf numFmtId="0" fontId="9" fillId="0" borderId="9" xfId="4" applyBorder="1">
      <alignment vertical="center"/>
    </xf>
    <xf numFmtId="0" fontId="33" fillId="0" borderId="8" xfId="4" applyFont="1" applyBorder="1">
      <alignment vertical="center"/>
    </xf>
    <xf numFmtId="0" fontId="9" fillId="0" borderId="10" xfId="4" applyBorder="1">
      <alignment vertical="center"/>
    </xf>
    <xf numFmtId="0" fontId="9" fillId="0" borderId="11" xfId="4" applyBorder="1">
      <alignment vertical="center"/>
    </xf>
    <xf numFmtId="0" fontId="33" fillId="0" borderId="11" xfId="4" applyFont="1" applyBorder="1">
      <alignment vertical="center"/>
    </xf>
    <xf numFmtId="0" fontId="9" fillId="0" borderId="12" xfId="4" applyBorder="1">
      <alignment vertical="center"/>
    </xf>
    <xf numFmtId="0" fontId="9" fillId="0" borderId="13" xfId="4" applyBorder="1">
      <alignment vertical="center"/>
    </xf>
    <xf numFmtId="0" fontId="9" fillId="0" borderId="1" xfId="4" applyBorder="1" applyAlignment="1">
      <alignment horizontal="center" vertical="center"/>
    </xf>
    <xf numFmtId="0" fontId="9" fillId="0" borderId="6" xfId="4" applyBorder="1" applyAlignment="1">
      <alignment horizontal="center" vertical="center"/>
    </xf>
    <xf numFmtId="0" fontId="9" fillId="0" borderId="7" xfId="4" applyBorder="1">
      <alignment vertical="center"/>
    </xf>
    <xf numFmtId="0" fontId="9" fillId="0" borderId="4" xfId="4" applyBorder="1">
      <alignment vertical="center"/>
    </xf>
    <xf numFmtId="0" fontId="34" fillId="0" borderId="0" xfId="4" applyFont="1" applyAlignment="1">
      <alignment horizontal="right"/>
    </xf>
    <xf numFmtId="0" fontId="6" fillId="0" borderId="5" xfId="4" applyFont="1" applyBorder="1">
      <alignment vertical="center"/>
    </xf>
    <xf numFmtId="0" fontId="34" fillId="0" borderId="0" xfId="4" applyFont="1">
      <alignment vertical="center"/>
    </xf>
    <xf numFmtId="0" fontId="36" fillId="0" borderId="0" xfId="11" applyFont="1"/>
    <xf numFmtId="0" fontId="35" fillId="0" borderId="0" xfId="11"/>
    <xf numFmtId="0" fontId="36" fillId="0" borderId="0" xfId="11" applyFont="1" applyAlignment="1">
      <alignment horizontal="right"/>
    </xf>
    <xf numFmtId="0" fontId="35" fillId="0" borderId="0" xfId="11" applyAlignment="1">
      <alignment horizontal="right"/>
    </xf>
    <xf numFmtId="0" fontId="36" fillId="0" borderId="87" xfId="11" applyFont="1" applyBorder="1" applyAlignment="1">
      <alignment vertical="top" wrapText="1"/>
    </xf>
    <xf numFmtId="0" fontId="36" fillId="0" borderId="88" xfId="11" applyFont="1" applyBorder="1" applyAlignment="1">
      <alignment horizontal="center" vertical="center" wrapText="1"/>
    </xf>
    <xf numFmtId="0" fontId="35" fillId="0" borderId="0" xfId="11" applyAlignment="1">
      <alignment horizontal="center" vertical="center"/>
    </xf>
    <xf numFmtId="0" fontId="36" fillId="0" borderId="90" xfId="11" applyFont="1" applyBorder="1" applyAlignment="1">
      <alignment vertical="top" wrapText="1"/>
    </xf>
    <xf numFmtId="0" fontId="36" fillId="0" borderId="88" xfId="11" applyFont="1" applyBorder="1" applyAlignment="1">
      <alignment vertical="top" wrapText="1"/>
    </xf>
    <xf numFmtId="0" fontId="36" fillId="0" borderId="90" xfId="11" applyFont="1" applyBorder="1" applyAlignment="1">
      <alignment horizontal="center" vertical="top" wrapText="1"/>
    </xf>
    <xf numFmtId="0" fontId="36" fillId="0" borderId="90" xfId="11" applyFont="1" applyBorder="1" applyAlignment="1">
      <alignment horizontal="center" vertical="center" wrapText="1"/>
    </xf>
    <xf numFmtId="0" fontId="36" fillId="0" borderId="79" xfId="11" applyFont="1" applyBorder="1" applyAlignment="1">
      <alignment vertical="top" wrapText="1"/>
    </xf>
    <xf numFmtId="0" fontId="36" fillId="0" borderId="85" xfId="11" applyFont="1" applyBorder="1" applyAlignment="1">
      <alignment vertical="top" wrapText="1"/>
    </xf>
    <xf numFmtId="0" fontId="36" fillId="0" borderId="81" xfId="11" applyFont="1" applyBorder="1" applyAlignment="1">
      <alignment vertical="top" wrapText="1"/>
    </xf>
    <xf numFmtId="0" fontId="36" fillId="0" borderId="93" xfId="11" applyFont="1" applyBorder="1" applyAlignment="1">
      <alignment vertical="top" wrapText="1"/>
    </xf>
    <xf numFmtId="0" fontId="36" fillId="0" borderId="82" xfId="11" applyFont="1" applyBorder="1" applyAlignment="1">
      <alignment vertical="top" wrapText="1"/>
    </xf>
    <xf numFmtId="0" fontId="38" fillId="0" borderId="0" xfId="11" applyFont="1" applyAlignment="1">
      <alignment wrapText="1"/>
    </xf>
    <xf numFmtId="0" fontId="39" fillId="0" borderId="87" xfId="11" applyFont="1" applyBorder="1" applyAlignment="1">
      <alignment vertical="top" wrapText="1"/>
    </xf>
    <xf numFmtId="0" fontId="39" fillId="0" borderId="90" xfId="11" applyFont="1" applyBorder="1" applyAlignment="1">
      <alignment horizontal="center" vertical="top" wrapText="1"/>
    </xf>
    <xf numFmtId="0" fontId="39" fillId="0" borderId="88" xfId="11" applyFont="1" applyBorder="1" applyAlignment="1">
      <alignment vertical="top" wrapText="1"/>
    </xf>
    <xf numFmtId="0" fontId="39" fillId="0" borderId="0" xfId="11" applyFont="1"/>
    <xf numFmtId="0" fontId="36" fillId="0" borderId="0" xfId="11" applyFont="1" applyAlignment="1">
      <alignment horizontal="left"/>
    </xf>
    <xf numFmtId="0" fontId="35" fillId="0" borderId="0" xfId="11" applyAlignment="1">
      <alignment horizontal="centerContinuous"/>
    </xf>
    <xf numFmtId="0" fontId="40" fillId="0" borderId="87" xfId="11" applyFont="1" applyBorder="1" applyAlignment="1">
      <alignment vertical="top" wrapText="1"/>
    </xf>
    <xf numFmtId="0" fontId="40" fillId="0" borderId="85" xfId="11" applyFont="1" applyBorder="1" applyAlignment="1">
      <alignment vertical="top" wrapText="1"/>
    </xf>
    <xf numFmtId="0" fontId="40" fillId="0" borderId="80" xfId="11" applyFont="1" applyBorder="1" applyAlignment="1">
      <alignment vertical="top" wrapText="1"/>
    </xf>
    <xf numFmtId="0" fontId="40" fillId="0" borderId="90" xfId="11" applyFont="1" applyBorder="1" applyAlignment="1">
      <alignment horizontal="center" vertical="top" wrapText="1"/>
    </xf>
    <xf numFmtId="0" fontId="40" fillId="0" borderId="0" xfId="11" applyFont="1" applyAlignment="1">
      <alignment vertical="top" wrapText="1"/>
    </xf>
    <xf numFmtId="0" fontId="40" fillId="0" borderId="82" xfId="11" applyFont="1" applyBorder="1" applyAlignment="1">
      <alignment vertical="top" wrapText="1"/>
    </xf>
    <xf numFmtId="0" fontId="40" fillId="0" borderId="88" xfId="11" applyFont="1" applyBorder="1" applyAlignment="1">
      <alignment vertical="top" wrapText="1"/>
    </xf>
    <xf numFmtId="0" fontId="40" fillId="0" borderId="86" xfId="11" applyFont="1" applyBorder="1" applyAlignment="1">
      <alignment vertical="top" wrapText="1"/>
    </xf>
    <xf numFmtId="0" fontId="40" fillId="0" borderId="84" xfId="11" applyFont="1" applyBorder="1" applyAlignment="1">
      <alignment vertical="top" wrapText="1"/>
    </xf>
    <xf numFmtId="0" fontId="40" fillId="0" borderId="0" xfId="11" applyFont="1" applyAlignment="1">
      <alignment horizontal="right" vertical="top" wrapText="1"/>
    </xf>
    <xf numFmtId="0" fontId="40" fillId="0" borderId="82" xfId="11" applyFont="1" applyBorder="1" applyAlignment="1">
      <alignment horizontal="right" vertical="top" wrapText="1"/>
    </xf>
    <xf numFmtId="0" fontId="40" fillId="0" borderId="90" xfId="11" applyFont="1" applyBorder="1" applyAlignment="1">
      <alignment vertical="top" wrapText="1"/>
    </xf>
    <xf numFmtId="0" fontId="40" fillId="0" borderId="95" xfId="11" applyFont="1" applyBorder="1" applyAlignment="1">
      <alignment vertical="top" wrapText="1"/>
    </xf>
    <xf numFmtId="0" fontId="40" fillId="0" borderId="96" xfId="11" applyFont="1" applyBorder="1" applyAlignment="1">
      <alignment vertical="top" wrapText="1"/>
    </xf>
    <xf numFmtId="0" fontId="40" fillId="0" borderId="99" xfId="11" applyFont="1" applyBorder="1" applyAlignment="1">
      <alignment vertical="top" wrapText="1"/>
    </xf>
    <xf numFmtId="0" fontId="40" fillId="0" borderId="100" xfId="11" applyFont="1" applyBorder="1" applyAlignment="1">
      <alignment horizontal="center" vertical="top" wrapText="1"/>
    </xf>
    <xf numFmtId="0" fontId="40" fillId="0" borderId="101" xfId="11" applyFont="1" applyBorder="1" applyAlignment="1">
      <alignment horizontal="center" vertical="top" wrapText="1"/>
    </xf>
    <xf numFmtId="0" fontId="40" fillId="0" borderId="104" xfId="11" applyFont="1" applyBorder="1" applyAlignment="1">
      <alignment horizontal="center" vertical="top" wrapText="1"/>
    </xf>
    <xf numFmtId="0" fontId="35" fillId="0" borderId="88" xfId="11" applyBorder="1" applyAlignment="1">
      <alignment horizontal="center" vertical="top" wrapText="1"/>
    </xf>
    <xf numFmtId="0" fontId="35" fillId="0" borderId="0" xfId="11" applyAlignment="1">
      <alignment horizontal="center" vertical="top"/>
    </xf>
    <xf numFmtId="0" fontId="6" fillId="0" borderId="0" xfId="1" applyFont="1">
      <alignment vertical="center"/>
    </xf>
    <xf numFmtId="0" fontId="41" fillId="0" borderId="0" xfId="1" applyFont="1">
      <alignment vertical="center"/>
    </xf>
    <xf numFmtId="0" fontId="41" fillId="0" borderId="0" xfId="1" applyFont="1" applyAlignment="1">
      <alignment horizontal="right" vertical="center"/>
    </xf>
    <xf numFmtId="0" fontId="41" fillId="0" borderId="82" xfId="1" applyFont="1" applyBorder="1">
      <alignment vertical="center"/>
    </xf>
    <xf numFmtId="0" fontId="41" fillId="0" borderId="79" xfId="1" applyFont="1" applyBorder="1">
      <alignment vertical="center"/>
    </xf>
    <xf numFmtId="0" fontId="41" fillId="0" borderId="85" xfId="1" applyFont="1" applyBorder="1">
      <alignment vertical="center"/>
    </xf>
    <xf numFmtId="0" fontId="41" fillId="0" borderId="80" xfId="1" applyFont="1" applyBorder="1">
      <alignment vertical="center"/>
    </xf>
    <xf numFmtId="0" fontId="41" fillId="0" borderId="81" xfId="1" applyFont="1" applyBorder="1">
      <alignment vertical="center"/>
    </xf>
    <xf numFmtId="0" fontId="41" fillId="0" borderId="83" xfId="1" applyFont="1" applyBorder="1">
      <alignment vertical="center"/>
    </xf>
    <xf numFmtId="0" fontId="41" fillId="0" borderId="84" xfId="1" applyFont="1" applyBorder="1">
      <alignment vertical="center"/>
    </xf>
    <xf numFmtId="0" fontId="41" fillId="0" borderId="79" xfId="1" applyFont="1" applyBorder="1" applyAlignment="1">
      <alignment vertical="center" textRotation="255"/>
    </xf>
    <xf numFmtId="0" fontId="41" fillId="0" borderId="128" xfId="1" applyFont="1" applyBorder="1" applyAlignment="1">
      <alignment horizontal="center" vertical="center" textRotation="255"/>
    </xf>
    <xf numFmtId="0" fontId="41" fillId="0" borderId="1" xfId="1" applyFont="1" applyBorder="1">
      <alignment vertical="center"/>
    </xf>
    <xf numFmtId="0" fontId="41" fillId="0" borderId="130" xfId="1" applyFont="1" applyBorder="1">
      <alignment vertical="center"/>
    </xf>
    <xf numFmtId="0" fontId="41" fillId="0" borderId="81" xfId="1" applyFont="1" applyBorder="1" applyAlignment="1">
      <alignment vertical="center" textRotation="255"/>
    </xf>
    <xf numFmtId="0" fontId="41" fillId="0" borderId="124" xfId="1" applyFont="1" applyBorder="1">
      <alignment vertical="center"/>
    </xf>
    <xf numFmtId="0" fontId="41" fillId="0" borderId="83" xfId="1" applyFont="1" applyBorder="1" applyAlignment="1">
      <alignment vertical="center" textRotation="255"/>
    </xf>
    <xf numFmtId="0" fontId="41" fillId="0" borderId="86" xfId="1" applyFont="1" applyBorder="1">
      <alignment vertical="center"/>
    </xf>
    <xf numFmtId="0" fontId="6" fillId="0" borderId="18" xfId="1" applyFont="1" applyBorder="1">
      <alignment vertical="center"/>
    </xf>
    <xf numFmtId="0" fontId="6" fillId="0" borderId="17" xfId="1" applyFont="1" applyBorder="1">
      <alignment vertical="center"/>
    </xf>
    <xf numFmtId="0" fontId="6" fillId="0" borderId="19" xfId="1" applyFont="1" applyBorder="1">
      <alignment vertical="center"/>
    </xf>
    <xf numFmtId="0" fontId="6" fillId="0" borderId="23" xfId="1" applyFont="1" applyBorder="1">
      <alignment vertical="center"/>
    </xf>
    <xf numFmtId="0" fontId="6" fillId="0" borderId="0" xfId="1" applyFont="1" applyAlignment="1">
      <alignment horizontal="right" vertical="center"/>
    </xf>
    <xf numFmtId="0" fontId="6" fillId="0" borderId="24" xfId="1" applyFont="1" applyBorder="1">
      <alignment vertical="center"/>
    </xf>
    <xf numFmtId="0" fontId="6" fillId="0" borderId="29" xfId="1" applyFont="1" applyBorder="1">
      <alignment vertical="center"/>
    </xf>
    <xf numFmtId="0" fontId="6" fillId="0" borderId="30" xfId="1" applyFont="1" applyBorder="1">
      <alignment vertical="center"/>
    </xf>
    <xf numFmtId="0" fontId="6" fillId="0" borderId="28" xfId="1" applyFont="1" applyBorder="1">
      <alignment vertical="center"/>
    </xf>
    <xf numFmtId="0" fontId="46" fillId="0" borderId="0" xfId="1" applyFont="1">
      <alignment vertical="center"/>
    </xf>
    <xf numFmtId="0" fontId="6" fillId="0" borderId="136" xfId="1" applyFont="1" applyBorder="1">
      <alignment vertical="center"/>
    </xf>
    <xf numFmtId="0" fontId="6" fillId="0" borderId="61" xfId="1" applyFont="1" applyBorder="1">
      <alignment vertical="center"/>
    </xf>
    <xf numFmtId="0" fontId="6" fillId="0" borderId="137" xfId="1" applyFont="1" applyBorder="1">
      <alignment vertical="center"/>
    </xf>
    <xf numFmtId="0" fontId="46" fillId="0" borderId="23" xfId="1" applyFont="1" applyBorder="1">
      <alignment vertical="center"/>
    </xf>
    <xf numFmtId="0" fontId="46" fillId="0" borderId="24" xfId="1" applyFont="1" applyBorder="1">
      <alignment vertical="center"/>
    </xf>
    <xf numFmtId="0" fontId="6" fillId="0" borderId="30" xfId="1" applyFont="1" applyBorder="1" applyAlignment="1">
      <alignment horizontal="right" vertical="center"/>
    </xf>
    <xf numFmtId="0" fontId="6" fillId="0" borderId="0" xfId="11" applyFont="1" applyAlignment="1">
      <alignment vertical="center"/>
    </xf>
    <xf numFmtId="0" fontId="47" fillId="0" borderId="0" xfId="11" applyFont="1" applyAlignment="1">
      <alignment vertical="center"/>
    </xf>
    <xf numFmtId="0" fontId="49" fillId="0" borderId="81" xfId="11" applyFont="1" applyBorder="1" applyAlignment="1">
      <alignment horizontal="centerContinuous" vertical="center"/>
    </xf>
    <xf numFmtId="0" fontId="50" fillId="0" borderId="0" xfId="11" applyFont="1" applyAlignment="1">
      <alignment horizontal="centerContinuous" vertical="center"/>
    </xf>
    <xf numFmtId="0" fontId="51" fillId="0" borderId="0" xfId="11" applyFont="1" applyAlignment="1">
      <alignment horizontal="centerContinuous" vertical="center"/>
    </xf>
    <xf numFmtId="0" fontId="50" fillId="0" borderId="82" xfId="11" applyFont="1" applyBorder="1" applyAlignment="1">
      <alignment horizontal="centerContinuous" vertical="center"/>
    </xf>
    <xf numFmtId="0" fontId="52" fillId="0" borderId="0" xfId="11" applyFont="1" applyAlignment="1">
      <alignment vertical="center"/>
    </xf>
    <xf numFmtId="0" fontId="48" fillId="0" borderId="81" xfId="11" applyFont="1" applyBorder="1" applyAlignment="1">
      <alignment vertical="center"/>
    </xf>
    <xf numFmtId="0" fontId="48" fillId="0" borderId="0" xfId="11" applyFont="1" applyAlignment="1">
      <alignment vertical="center"/>
    </xf>
    <xf numFmtId="0" fontId="48" fillId="0" borderId="82" xfId="11" applyFont="1" applyBorder="1" applyAlignment="1">
      <alignment vertical="center"/>
    </xf>
    <xf numFmtId="0" fontId="48" fillId="0" borderId="122" xfId="11" applyFont="1" applyBorder="1" applyAlignment="1">
      <alignment horizontal="centerContinuous" vertical="center"/>
    </xf>
    <xf numFmtId="0" fontId="47" fillId="0" borderId="6" xfId="11" applyFont="1" applyBorder="1" applyAlignment="1">
      <alignment horizontal="centerContinuous" vertical="center"/>
    </xf>
    <xf numFmtId="0" fontId="48" fillId="0" borderId="6" xfId="11" applyFont="1" applyBorder="1" applyAlignment="1">
      <alignment horizontal="centerContinuous" vertical="center"/>
    </xf>
    <xf numFmtId="0" fontId="48" fillId="0" borderId="7" xfId="11" applyFont="1" applyBorder="1" applyAlignment="1">
      <alignment horizontal="centerContinuous" vertical="center"/>
    </xf>
    <xf numFmtId="0" fontId="47" fillId="0" borderId="81" xfId="11" applyFont="1" applyBorder="1" applyAlignment="1">
      <alignment vertical="center"/>
    </xf>
    <xf numFmtId="0" fontId="48" fillId="0" borderId="138" xfId="11" applyFont="1" applyBorder="1" applyAlignment="1">
      <alignment horizontal="right" vertical="center"/>
    </xf>
    <xf numFmtId="0" fontId="48" fillId="0" borderId="0" xfId="11" applyFont="1" applyAlignment="1">
      <alignment horizontal="left" vertical="center"/>
    </xf>
    <xf numFmtId="0" fontId="47" fillId="0" borderId="7" xfId="11" applyFont="1" applyBorder="1" applyAlignment="1">
      <alignment horizontal="centerContinuous" vertical="center"/>
    </xf>
    <xf numFmtId="0" fontId="47" fillId="0" borderId="6" xfId="11" applyFont="1" applyBorder="1" applyAlignment="1">
      <alignment vertical="center"/>
    </xf>
    <xf numFmtId="0" fontId="48" fillId="0" borderId="7" xfId="11" applyFont="1" applyBorder="1" applyAlignment="1">
      <alignment horizontal="right" vertical="center"/>
    </xf>
    <xf numFmtId="0" fontId="48" fillId="0" borderId="5" xfId="11" applyFont="1" applyBorder="1" applyAlignment="1">
      <alignment vertical="center"/>
    </xf>
    <xf numFmtId="0" fontId="48" fillId="0" borderId="6" xfId="11" applyFont="1" applyBorder="1" applyAlignment="1">
      <alignment vertical="center"/>
    </xf>
    <xf numFmtId="0" fontId="48" fillId="0" borderId="113" xfId="11" applyFont="1" applyBorder="1" applyAlignment="1">
      <alignment vertical="center"/>
    </xf>
    <xf numFmtId="0" fontId="48" fillId="0" borderId="2" xfId="11" applyFont="1" applyBorder="1" applyAlignment="1">
      <alignment horizontal="centerContinuous" vertical="center"/>
    </xf>
    <xf numFmtId="0" fontId="47" fillId="0" borderId="113" xfId="11" applyFont="1" applyBorder="1" applyAlignment="1">
      <alignment vertical="center"/>
    </xf>
    <xf numFmtId="0" fontId="47" fillId="0" borderId="123" xfId="11" applyFont="1" applyBorder="1" applyAlignment="1">
      <alignment horizontal="centerContinuous" vertical="center"/>
    </xf>
    <xf numFmtId="0" fontId="47" fillId="0" borderId="9" xfId="11" applyFont="1" applyBorder="1" applyAlignment="1">
      <alignment horizontal="centerContinuous" vertical="center"/>
    </xf>
    <xf numFmtId="0" fontId="47" fillId="0" borderId="10" xfId="11" applyFont="1" applyBorder="1" applyAlignment="1">
      <alignment horizontal="centerContinuous" vertical="center"/>
    </xf>
    <xf numFmtId="0" fontId="47" fillId="0" borderId="9" xfId="11" applyFont="1" applyBorder="1"/>
    <xf numFmtId="0" fontId="47" fillId="0" borderId="9" xfId="11" applyFont="1" applyBorder="1" applyAlignment="1">
      <alignment horizontal="right" vertical="center"/>
    </xf>
    <xf numFmtId="0" fontId="47" fillId="0" borderId="9" xfId="11" applyFont="1" applyBorder="1" applyAlignment="1">
      <alignment vertical="center"/>
    </xf>
    <xf numFmtId="0" fontId="47" fillId="0" borderId="8" xfId="11" applyFont="1" applyBorder="1" applyAlignment="1">
      <alignment vertical="center"/>
    </xf>
    <xf numFmtId="0" fontId="47" fillId="0" borderId="10" xfId="11" applyFont="1" applyBorder="1" applyAlignment="1">
      <alignment vertical="center"/>
    </xf>
    <xf numFmtId="0" fontId="47" fillId="0" borderId="81" xfId="11" applyFont="1" applyBorder="1" applyAlignment="1">
      <alignment horizontal="centerContinuous" vertical="center"/>
    </xf>
    <xf numFmtId="0" fontId="47" fillId="0" borderId="0" xfId="11" applyFont="1" applyAlignment="1">
      <alignment horizontal="centerContinuous" vertical="center"/>
    </xf>
    <xf numFmtId="0" fontId="47" fillId="0" borderId="12" xfId="11" applyFont="1" applyBorder="1" applyAlignment="1">
      <alignment horizontal="centerContinuous" vertical="center"/>
    </xf>
    <xf numFmtId="0" fontId="47" fillId="0" borderId="11" xfId="11" applyFont="1" applyBorder="1" applyAlignment="1">
      <alignment horizontal="left" vertical="center"/>
    </xf>
    <xf numFmtId="0" fontId="47" fillId="0" borderId="139" xfId="11" applyFont="1" applyBorder="1" applyAlignment="1">
      <alignment horizontal="centerContinuous" vertical="center"/>
    </xf>
    <xf numFmtId="0" fontId="47" fillId="0" borderId="1" xfId="11" applyFont="1" applyBorder="1" applyAlignment="1">
      <alignment horizontal="centerContinuous" vertical="center"/>
    </xf>
    <xf numFmtId="0" fontId="47" fillId="0" borderId="14" xfId="11" applyFont="1" applyBorder="1" applyAlignment="1">
      <alignment horizontal="centerContinuous" vertical="center"/>
    </xf>
    <xf numFmtId="0" fontId="47" fillId="0" borderId="1" xfId="11" applyFont="1" applyBorder="1" applyAlignment="1">
      <alignment vertical="top"/>
    </xf>
    <xf numFmtId="0" fontId="47" fillId="0" borderId="1" xfId="11" applyFont="1" applyBorder="1" applyAlignment="1">
      <alignment horizontal="right" vertical="center"/>
    </xf>
    <xf numFmtId="0" fontId="47" fillId="0" borderId="1" xfId="11" applyFont="1" applyBorder="1" applyAlignment="1">
      <alignment vertical="center"/>
    </xf>
    <xf numFmtId="0" fontId="47" fillId="0" borderId="13" xfId="11" applyFont="1" applyBorder="1" applyAlignment="1">
      <alignment vertical="center"/>
    </xf>
    <xf numFmtId="0" fontId="47" fillId="0" borderId="14" xfId="11" applyFont="1" applyBorder="1" applyAlignment="1">
      <alignment vertical="center"/>
    </xf>
    <xf numFmtId="0" fontId="47" fillId="0" borderId="122" xfId="11" applyFont="1" applyBorder="1" applyAlignment="1">
      <alignment horizontal="centerContinuous" vertical="center"/>
    </xf>
    <xf numFmtId="0" fontId="48" fillId="0" borderId="8" xfId="11" applyFont="1" applyBorder="1" applyAlignment="1">
      <alignment horizontal="centerContinuous" vertical="center"/>
    </xf>
    <xf numFmtId="0" fontId="48" fillId="0" borderId="9" xfId="11" applyFont="1" applyBorder="1" applyAlignment="1">
      <alignment horizontal="centerContinuous" vertical="center"/>
    </xf>
    <xf numFmtId="0" fontId="48" fillId="0" borderId="10" xfId="11" applyFont="1" applyBorder="1" applyAlignment="1">
      <alignment horizontal="centerContinuous" vertical="center"/>
    </xf>
    <xf numFmtId="0" fontId="48" fillId="0" borderId="124" xfId="11" applyFont="1" applyBorder="1" applyAlignment="1">
      <alignment horizontal="centerContinuous" vertical="center"/>
    </xf>
    <xf numFmtId="0" fontId="48" fillId="0" borderId="5" xfId="11" applyFont="1" applyBorder="1" applyAlignment="1">
      <alignment horizontal="left" vertical="center"/>
    </xf>
    <xf numFmtId="0" fontId="48" fillId="0" borderId="6" xfId="11" applyFont="1" applyBorder="1" applyAlignment="1">
      <alignment horizontal="left" vertical="center"/>
    </xf>
    <xf numFmtId="0" fontId="48" fillId="0" borderId="7" xfId="11" applyFont="1" applyBorder="1" applyAlignment="1">
      <alignment horizontal="left" vertical="center"/>
    </xf>
    <xf numFmtId="0" fontId="48" fillId="0" borderId="113" xfId="11" applyFont="1" applyBorder="1" applyAlignment="1">
      <alignment horizontal="left" vertical="center"/>
    </xf>
    <xf numFmtId="0" fontId="48" fillId="0" borderId="7" xfId="11" applyFont="1" applyBorder="1" applyAlignment="1">
      <alignment vertical="center"/>
    </xf>
    <xf numFmtId="0" fontId="48" fillId="0" borderId="8" xfId="11" applyFont="1" applyBorder="1" applyAlignment="1">
      <alignment vertical="center"/>
    </xf>
    <xf numFmtId="0" fontId="48" fillId="0" borderId="9" xfId="11" applyFont="1" applyBorder="1" applyAlignment="1">
      <alignment vertical="center"/>
    </xf>
    <xf numFmtId="0" fontId="48" fillId="0" borderId="124" xfId="11" applyFont="1" applyBorder="1" applyAlignment="1">
      <alignment vertical="center"/>
    </xf>
    <xf numFmtId="0" fontId="48" fillId="0" borderId="11" xfId="11" applyFont="1" applyBorder="1" applyAlignment="1">
      <alignment vertical="center"/>
    </xf>
    <xf numFmtId="0" fontId="48" fillId="0" borderId="13" xfId="11" applyFont="1" applyBorder="1" applyAlignment="1">
      <alignment vertical="center"/>
    </xf>
    <xf numFmtId="0" fontId="48" fillId="0" borderId="1" xfId="11" applyFont="1" applyBorder="1" applyAlignment="1">
      <alignment vertical="center"/>
    </xf>
    <xf numFmtId="0" fontId="48" fillId="0" borderId="130" xfId="11" applyFont="1" applyBorder="1" applyAlignment="1">
      <alignment vertical="center"/>
    </xf>
    <xf numFmtId="0" fontId="48" fillId="0" borderId="102" xfId="11" applyFont="1" applyBorder="1" applyAlignment="1">
      <alignment vertical="center"/>
    </xf>
    <xf numFmtId="0" fontId="48" fillId="0" borderId="86" xfId="11" applyFont="1" applyBorder="1" applyAlignment="1">
      <alignment vertical="center"/>
    </xf>
    <xf numFmtId="0" fontId="48" fillId="0" borderId="84" xfId="11" applyFont="1" applyBorder="1" applyAlignment="1">
      <alignment vertical="center"/>
    </xf>
    <xf numFmtId="0" fontId="6" fillId="0" borderId="133" xfId="1" applyFont="1" applyBorder="1" applyAlignment="1">
      <alignment horizontal="center" vertical="center"/>
    </xf>
    <xf numFmtId="0" fontId="6" fillId="0" borderId="133" xfId="1" applyFont="1" applyBorder="1">
      <alignment vertical="center"/>
    </xf>
    <xf numFmtId="0" fontId="6" fillId="0" borderId="134" xfId="1" applyFont="1" applyBorder="1">
      <alignment vertical="center"/>
    </xf>
    <xf numFmtId="0" fontId="6" fillId="0" borderId="0" xfId="11" applyFont="1" applyAlignment="1">
      <alignment horizontal="right" vertical="center"/>
    </xf>
    <xf numFmtId="0" fontId="11" fillId="0" borderId="0" xfId="11" applyFont="1" applyAlignment="1">
      <alignment horizontal="centerContinuous" vertical="center"/>
    </xf>
    <xf numFmtId="0" fontId="54" fillId="0" borderId="0" xfId="11" applyFont="1" applyAlignment="1">
      <alignment horizontal="centerContinuous" vertical="center"/>
    </xf>
    <xf numFmtId="0" fontId="6" fillId="0" borderId="0" xfId="11" applyFont="1" applyAlignment="1">
      <alignment horizontal="centerContinuous" vertical="center"/>
    </xf>
    <xf numFmtId="0" fontId="6" fillId="0" borderId="0" xfId="11" applyFont="1" applyAlignment="1">
      <alignment horizontal="center" vertical="center"/>
    </xf>
    <xf numFmtId="0" fontId="6" fillId="0" borderId="15" xfId="11" applyFont="1" applyBorder="1" applyAlignment="1">
      <alignment vertical="center"/>
    </xf>
    <xf numFmtId="0" fontId="6" fillId="0" borderId="0" xfId="11" quotePrefix="1" applyFont="1" applyAlignment="1">
      <alignment horizontal="right" vertical="center"/>
    </xf>
    <xf numFmtId="0" fontId="6" fillId="0" borderId="0" xfId="11" applyFont="1" applyAlignment="1">
      <alignment horizontal="center" textRotation="255"/>
    </xf>
    <xf numFmtId="0" fontId="6" fillId="0" borderId="0" xfId="11" applyFont="1" applyAlignment="1">
      <alignment vertical="center" textRotation="255"/>
    </xf>
    <xf numFmtId="0" fontId="6" fillId="0" borderId="0" xfId="11" applyFont="1" applyAlignment="1">
      <alignment textRotation="255"/>
    </xf>
    <xf numFmtId="0" fontId="6" fillId="0" borderId="0" xfId="11" applyFont="1"/>
    <xf numFmtId="0" fontId="55" fillId="0" borderId="0" xfId="11" applyFont="1" applyAlignment="1">
      <alignment horizontal="centerContinuous"/>
    </xf>
    <xf numFmtId="0" fontId="6" fillId="0" borderId="0" xfId="11" applyFont="1" applyAlignment="1">
      <alignment horizontal="centerContinuous"/>
    </xf>
    <xf numFmtId="0" fontId="45" fillId="0" borderId="2" xfId="11" applyFont="1" applyBorder="1" applyAlignment="1">
      <alignment horizontal="center" vertical="center" wrapText="1"/>
    </xf>
    <xf numFmtId="0" fontId="36" fillId="0" borderId="2" xfId="11" applyFont="1" applyBorder="1" applyAlignment="1">
      <alignment horizontal="left" vertical="top" wrapText="1"/>
    </xf>
    <xf numFmtId="0" fontId="45" fillId="0" borderId="9" xfId="11" applyFont="1" applyBorder="1" applyAlignment="1">
      <alignment horizontal="left" vertical="top" wrapText="1"/>
    </xf>
    <xf numFmtId="0" fontId="45" fillId="0" borderId="0" xfId="11" applyFont="1"/>
    <xf numFmtId="0" fontId="6" fillId="0" borderId="0" xfId="13" applyFont="1" applyAlignment="1">
      <alignment vertical="center"/>
    </xf>
    <xf numFmtId="0" fontId="5" fillId="0" borderId="0" xfId="13" applyAlignment="1">
      <alignment vertical="center"/>
    </xf>
    <xf numFmtId="0" fontId="5" fillId="0" borderId="0" xfId="13" applyAlignment="1">
      <alignment horizontal="right" vertical="center"/>
    </xf>
    <xf numFmtId="0" fontId="5" fillId="0" borderId="0" xfId="13" applyAlignment="1">
      <alignment horizontal="left" vertical="center"/>
    </xf>
    <xf numFmtId="0" fontId="5" fillId="0" borderId="0" xfId="13" applyAlignment="1">
      <alignment vertical="center" shrinkToFit="1"/>
    </xf>
    <xf numFmtId="0" fontId="57" fillId="0" borderId="0" xfId="13" applyFont="1" applyAlignment="1">
      <alignment vertical="center"/>
    </xf>
    <xf numFmtId="0" fontId="7" fillId="0" borderId="0" xfId="13" applyFont="1" applyAlignment="1">
      <alignment horizontal="centerContinuous" vertical="center"/>
    </xf>
    <xf numFmtId="0" fontId="5" fillId="0" borderId="0" xfId="13" applyAlignment="1">
      <alignment horizontal="centerContinuous" vertical="center"/>
    </xf>
    <xf numFmtId="0" fontId="5" fillId="0" borderId="2" xfId="13" applyBorder="1" applyAlignment="1">
      <alignment horizontal="centerContinuous" vertical="center"/>
    </xf>
    <xf numFmtId="0" fontId="5" fillId="0" borderId="1" xfId="13" applyBorder="1" applyAlignment="1">
      <alignment horizontal="center" vertical="center"/>
    </xf>
    <xf numFmtId="0" fontId="6" fillId="0" borderId="0" xfId="14" applyFont="1"/>
    <xf numFmtId="0" fontId="58" fillId="0" borderId="0" xfId="14" applyFont="1"/>
    <xf numFmtId="0" fontId="34" fillId="0" borderId="0" xfId="11" applyFont="1" applyAlignment="1">
      <alignment vertical="center"/>
    </xf>
    <xf numFmtId="0" fontId="6" fillId="0" borderId="0" xfId="11" quotePrefix="1" applyFont="1" applyAlignment="1">
      <alignment vertical="center"/>
    </xf>
    <xf numFmtId="177" fontId="6" fillId="0" borderId="0" xfId="11" applyNumberFormat="1" applyFont="1" applyAlignment="1">
      <alignment horizontal="center" vertical="center" shrinkToFit="1"/>
    </xf>
    <xf numFmtId="0" fontId="6" fillId="0" borderId="0" xfId="11" applyFont="1" applyAlignment="1">
      <alignment horizontal="center" vertical="center" shrinkToFit="1"/>
    </xf>
    <xf numFmtId="0" fontId="5" fillId="0" borderId="0" xfId="15"/>
    <xf numFmtId="0" fontId="5" fillId="0" borderId="0" xfId="15" quotePrefix="1"/>
    <xf numFmtId="0" fontId="6" fillId="0" borderId="0" xfId="16" applyFont="1" applyAlignment="1">
      <alignment vertical="center"/>
    </xf>
    <xf numFmtId="0" fontId="5" fillId="0" borderId="0" xfId="16" applyAlignment="1">
      <alignment vertical="center"/>
    </xf>
    <xf numFmtId="0" fontId="5" fillId="0" borderId="0" xfId="16" applyAlignment="1">
      <alignment horizontal="right" vertical="center"/>
    </xf>
    <xf numFmtId="0" fontId="5" fillId="0" borderId="0" xfId="17" applyAlignment="1">
      <alignment vertical="center"/>
    </xf>
    <xf numFmtId="0" fontId="5" fillId="0" borderId="0" xfId="17" applyAlignment="1">
      <alignment horizontal="right" vertical="center"/>
    </xf>
    <xf numFmtId="0" fontId="5" fillId="0" borderId="0" xfId="16" applyAlignment="1">
      <alignment horizontal="centerContinuous" vertical="center"/>
    </xf>
    <xf numFmtId="0" fontId="5" fillId="0" borderId="3" xfId="16" applyBorder="1" applyAlignment="1">
      <alignment horizontal="center" vertical="center"/>
    </xf>
    <xf numFmtId="176" fontId="5" fillId="0" borderId="5" xfId="18" applyFont="1" applyFill="1" applyBorder="1" applyAlignment="1">
      <alignment horizontal="centerContinuous" vertical="center"/>
    </xf>
    <xf numFmtId="176" fontId="5" fillId="0" borderId="6" xfId="18" applyFont="1" applyFill="1" applyBorder="1" applyAlignment="1">
      <alignment horizontal="centerContinuous" vertical="center"/>
    </xf>
    <xf numFmtId="176" fontId="5" fillId="0" borderId="1" xfId="18" applyFont="1" applyFill="1" applyBorder="1" applyAlignment="1">
      <alignment horizontal="centerContinuous" vertical="center"/>
    </xf>
    <xf numFmtId="176" fontId="5" fillId="0" borderId="14" xfId="18" applyFont="1" applyFill="1" applyBorder="1" applyAlignment="1">
      <alignment horizontal="centerContinuous" vertical="center"/>
    </xf>
    <xf numFmtId="0" fontId="5" fillId="0" borderId="1" xfId="16" applyBorder="1" applyAlignment="1">
      <alignment horizontal="centerContinuous" vertical="center"/>
    </xf>
    <xf numFmtId="0" fontId="5" fillId="0" borderId="13" xfId="16" applyBorder="1" applyAlignment="1">
      <alignment horizontal="centerContinuous" vertical="center"/>
    </xf>
    <xf numFmtId="0" fontId="5" fillId="0" borderId="14" xfId="16" applyBorder="1" applyAlignment="1">
      <alignment horizontal="centerContinuous" vertical="center"/>
    </xf>
    <xf numFmtId="0" fontId="5" fillId="0" borderId="58" xfId="16" applyBorder="1" applyAlignment="1">
      <alignment vertical="center" wrapText="1"/>
    </xf>
    <xf numFmtId="0" fontId="5" fillId="0" borderId="14" xfId="16" applyBorder="1" applyAlignment="1">
      <alignment vertical="center" wrapText="1"/>
    </xf>
    <xf numFmtId="0" fontId="5" fillId="0" borderId="9" xfId="16" applyBorder="1" applyAlignment="1">
      <alignment vertical="center"/>
    </xf>
    <xf numFmtId="0" fontId="5" fillId="0" borderId="0" xfId="19" applyAlignment="1">
      <alignment vertical="center"/>
    </xf>
    <xf numFmtId="0" fontId="5" fillId="0" borderId="0" xfId="19" applyAlignment="1">
      <alignment horizontal="right" vertical="center"/>
    </xf>
    <xf numFmtId="0" fontId="5" fillId="0" borderId="0" xfId="19" applyAlignment="1">
      <alignment horizontal="centerContinuous" vertical="center"/>
    </xf>
    <xf numFmtId="0" fontId="5" fillId="0" borderId="2" xfId="19" applyBorder="1" applyAlignment="1">
      <alignment horizontal="center" vertical="center"/>
    </xf>
    <xf numFmtId="0" fontId="5" fillId="0" borderId="5" xfId="19" applyBorder="1" applyAlignment="1">
      <alignment horizontal="centerContinuous" vertical="center"/>
    </xf>
    <xf numFmtId="0" fontId="5" fillId="0" borderId="7" xfId="19" applyBorder="1" applyAlignment="1">
      <alignment horizontal="centerContinuous" vertical="center"/>
    </xf>
    <xf numFmtId="0" fontId="5" fillId="0" borderId="14" xfId="19" applyBorder="1" applyAlignment="1">
      <alignment horizontal="centerContinuous" vertical="center"/>
    </xf>
    <xf numFmtId="0" fontId="5" fillId="0" borderId="1" xfId="19" applyBorder="1" applyAlignment="1">
      <alignment horizontal="centerContinuous" vertical="center"/>
    </xf>
    <xf numFmtId="0" fontId="5" fillId="0" borderId="142" xfId="19" applyBorder="1" applyAlignment="1">
      <alignment vertical="center" shrinkToFit="1"/>
    </xf>
    <xf numFmtId="0" fontId="5" fillId="0" borderId="12" xfId="19" applyBorder="1" applyAlignment="1">
      <alignment vertical="center" shrinkToFit="1"/>
    </xf>
    <xf numFmtId="0" fontId="5" fillId="0" borderId="14" xfId="19" applyBorder="1" applyAlignment="1">
      <alignment vertical="center" shrinkToFit="1"/>
    </xf>
    <xf numFmtId="0" fontId="59" fillId="0" borderId="142" xfId="19" applyFont="1" applyBorder="1" applyAlignment="1">
      <alignment vertical="center"/>
    </xf>
    <xf numFmtId="0" fontId="5" fillId="0" borderId="142" xfId="19" applyBorder="1" applyAlignment="1">
      <alignment vertical="center"/>
    </xf>
    <xf numFmtId="0" fontId="5" fillId="0" borderId="142" xfId="19" applyBorder="1" applyAlignment="1">
      <alignment horizontal="centerContinuous" vertical="center"/>
    </xf>
    <xf numFmtId="0" fontId="5" fillId="0" borderId="12" xfId="19" applyBorder="1" applyAlignment="1">
      <alignment vertical="center"/>
    </xf>
    <xf numFmtId="0" fontId="5" fillId="0" borderId="12" xfId="19" applyBorder="1" applyAlignment="1">
      <alignment horizontal="center" vertical="center"/>
    </xf>
    <xf numFmtId="0" fontId="5" fillId="0" borderId="58" xfId="19" applyBorder="1" applyAlignment="1">
      <alignment vertical="center"/>
    </xf>
    <xf numFmtId="0" fontId="5" fillId="0" borderId="1" xfId="19" applyBorder="1" applyAlignment="1">
      <alignment vertical="center"/>
    </xf>
    <xf numFmtId="0" fontId="5" fillId="0" borderId="14" xfId="19" applyBorder="1" applyAlignment="1">
      <alignment vertical="center"/>
    </xf>
    <xf numFmtId="0" fontId="5" fillId="0" borderId="15" xfId="19" applyBorder="1" applyAlignment="1">
      <alignment vertical="center"/>
    </xf>
    <xf numFmtId="0" fontId="60" fillId="0" borderId="0" xfId="19" applyFont="1" applyAlignment="1">
      <alignment vertical="center"/>
    </xf>
    <xf numFmtId="0" fontId="54" fillId="0" borderId="0" xfId="4" applyFont="1">
      <alignment vertical="center"/>
    </xf>
    <xf numFmtId="0" fontId="54" fillId="0" borderId="0" xfId="4" applyFont="1" applyAlignment="1">
      <alignment horizontal="right" vertical="center"/>
    </xf>
    <xf numFmtId="0" fontId="6" fillId="0" borderId="2" xfId="4" applyFont="1" applyBorder="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11" applyFont="1" applyAlignment="1">
      <alignment horizontal="center" vertical="center"/>
    </xf>
    <xf numFmtId="0" fontId="62" fillId="0" borderId="0" xfId="11" applyFont="1" applyAlignment="1">
      <alignment vertical="center"/>
    </xf>
    <xf numFmtId="0" fontId="61" fillId="0" borderId="0" xfId="11" applyFont="1" applyAlignment="1">
      <alignment horizontal="left" vertical="center"/>
    </xf>
    <xf numFmtId="0" fontId="41" fillId="0" borderId="2" xfId="11" applyFont="1" applyBorder="1" applyAlignment="1">
      <alignment horizontal="center" vertical="center"/>
    </xf>
    <xf numFmtId="0" fontId="61" fillId="0" borderId="2" xfId="11" applyFont="1" applyBorder="1" applyAlignment="1">
      <alignment vertical="center" wrapText="1"/>
    </xf>
    <xf numFmtId="0" fontId="61" fillId="0" borderId="4" xfId="11" applyFont="1" applyBorder="1" applyAlignment="1">
      <alignment vertical="center"/>
    </xf>
    <xf numFmtId="0" fontId="61" fillId="0" borderId="68" xfId="11" applyFont="1" applyBorder="1" applyAlignment="1">
      <alignment vertical="center"/>
    </xf>
    <xf numFmtId="0" fontId="6" fillId="0" borderId="0" xfId="20" applyFont="1" applyAlignment="1">
      <alignment vertical="center"/>
    </xf>
    <xf numFmtId="0" fontId="5" fillId="0" borderId="0" xfId="20" applyAlignment="1">
      <alignment vertical="center"/>
    </xf>
    <xf numFmtId="0" fontId="5" fillId="0" borderId="0" xfId="20" applyAlignment="1">
      <alignment horizontal="right" vertical="center"/>
    </xf>
    <xf numFmtId="0" fontId="5" fillId="0" borderId="0" xfId="20" applyAlignment="1">
      <alignment vertical="center" shrinkToFit="1"/>
    </xf>
    <xf numFmtId="0" fontId="5" fillId="0" borderId="0" xfId="20" applyAlignment="1">
      <alignment horizontal="center" vertical="center"/>
    </xf>
    <xf numFmtId="0" fontId="5" fillId="0" borderId="0" xfId="20" applyAlignment="1">
      <alignment horizontal="left" vertical="center"/>
    </xf>
    <xf numFmtId="0" fontId="5" fillId="0" borderId="105" xfId="20" applyBorder="1" applyAlignment="1">
      <alignment horizontal="centerContinuous" vertical="center"/>
    </xf>
    <xf numFmtId="0" fontId="5" fillId="0" borderId="108" xfId="20" applyBorder="1" applyAlignment="1">
      <alignment horizontal="centerContinuous" vertical="center"/>
    </xf>
    <xf numFmtId="0" fontId="5" fillId="0" borderId="111" xfId="20" applyBorder="1" applyAlignment="1">
      <alignment vertical="center" wrapText="1"/>
    </xf>
    <xf numFmtId="0" fontId="5" fillId="0" borderId="7" xfId="20" applyBorder="1" applyAlignment="1">
      <alignment vertical="center" wrapText="1"/>
    </xf>
    <xf numFmtId="0" fontId="5" fillId="0" borderId="141" xfId="20" applyBorder="1" applyAlignment="1">
      <alignment vertical="center" wrapText="1"/>
    </xf>
    <xf numFmtId="0" fontId="5" fillId="0" borderId="14" xfId="20" applyBorder="1" applyAlignment="1">
      <alignment vertical="center" wrapText="1"/>
    </xf>
    <xf numFmtId="0" fontId="5" fillId="0" borderId="100" xfId="20" applyBorder="1" applyAlignment="1">
      <alignment vertical="center" wrapText="1"/>
    </xf>
    <xf numFmtId="0" fontId="5" fillId="0" borderId="103" xfId="20" applyBorder="1" applyAlignment="1">
      <alignment vertical="center" wrapText="1"/>
    </xf>
    <xf numFmtId="0" fontId="5" fillId="0" borderId="0" xfId="21"/>
    <xf numFmtId="0" fontId="34" fillId="0" borderId="0" xfId="11" applyFont="1"/>
    <xf numFmtId="0" fontId="64" fillId="0" borderId="0" xfId="11" applyFont="1"/>
    <xf numFmtId="0" fontId="34" fillId="0" borderId="1" xfId="11" applyFont="1" applyBorder="1" applyAlignment="1">
      <alignment horizontal="center"/>
    </xf>
    <xf numFmtId="0" fontId="34" fillId="0" borderId="0" xfId="11" applyFont="1" applyAlignment="1">
      <alignment horizontal="center"/>
    </xf>
    <xf numFmtId="0" fontId="34" fillId="0" borderId="9" xfId="11" applyFont="1" applyBorder="1"/>
    <xf numFmtId="0" fontId="64" fillId="0" borderId="123" xfId="11" applyFont="1" applyBorder="1" applyAlignment="1">
      <alignment vertical="top" wrapText="1"/>
    </xf>
    <xf numFmtId="0" fontId="64" fillId="0" borderId="9" xfId="11" applyFont="1" applyBorder="1" applyAlignment="1">
      <alignment vertical="top" wrapText="1"/>
    </xf>
    <xf numFmtId="0" fontId="64" fillId="0" borderId="124" xfId="11" applyFont="1" applyBorder="1" applyAlignment="1">
      <alignment vertical="top" wrapText="1"/>
    </xf>
    <xf numFmtId="0" fontId="64" fillId="0" borderId="81" xfId="11" applyFont="1" applyBorder="1" applyAlignment="1">
      <alignment vertical="top" wrapText="1"/>
    </xf>
    <xf numFmtId="0" fontId="64" fillId="0" borderId="0" xfId="11" applyFont="1" applyAlignment="1">
      <alignment vertical="top" wrapText="1"/>
    </xf>
    <xf numFmtId="0" fontId="64" fillId="0" borderId="82" xfId="11" applyFont="1" applyBorder="1" applyAlignment="1">
      <alignment vertical="top" wrapText="1"/>
    </xf>
    <xf numFmtId="0" fontId="64" fillId="0" borderId="81" xfId="11" applyFont="1" applyBorder="1"/>
    <xf numFmtId="0" fontId="64" fillId="0" borderId="82" xfId="11" applyFont="1" applyBorder="1"/>
    <xf numFmtId="0" fontId="34" fillId="0" borderId="141" xfId="11" applyFont="1" applyBorder="1" applyAlignment="1">
      <alignment horizontal="center"/>
    </xf>
    <xf numFmtId="0" fontId="34" fillId="0" borderId="105" xfId="11" applyFont="1" applyBorder="1" applyAlignment="1">
      <alignment horizontal="center"/>
    </xf>
    <xf numFmtId="0" fontId="34" fillId="0" borderId="106" xfId="11" applyFont="1" applyBorder="1" applyAlignment="1">
      <alignment horizontal="center"/>
    </xf>
    <xf numFmtId="0" fontId="34" fillId="0" borderId="81" xfId="11" applyFont="1" applyBorder="1" applyAlignment="1">
      <alignment horizontal="center"/>
    </xf>
    <xf numFmtId="0" fontId="34" fillId="0" borderId="111" xfId="11" applyFont="1" applyBorder="1" applyAlignment="1">
      <alignment horizontal="center"/>
    </xf>
    <xf numFmtId="0" fontId="34" fillId="0" borderId="2" xfId="11" applyFont="1" applyBorder="1" applyAlignment="1">
      <alignment horizontal="center"/>
    </xf>
    <xf numFmtId="0" fontId="66" fillId="0" borderId="111" xfId="11" applyFont="1" applyBorder="1" applyAlignment="1">
      <alignment horizontal="center"/>
    </xf>
    <xf numFmtId="0" fontId="34" fillId="0" borderId="112" xfId="11" applyFont="1" applyBorder="1" applyAlignment="1">
      <alignment horizontal="center"/>
    </xf>
    <xf numFmtId="0" fontId="66" fillId="0" borderId="2" xfId="11" applyFont="1" applyBorder="1" applyAlignment="1">
      <alignment horizontal="center"/>
    </xf>
    <xf numFmtId="0" fontId="66" fillId="0" borderId="81" xfId="11" applyFont="1" applyBorder="1" applyAlignment="1">
      <alignment horizontal="center"/>
    </xf>
    <xf numFmtId="0" fontId="34" fillId="0" borderId="82" xfId="11" applyFont="1" applyBorder="1" applyAlignment="1">
      <alignment horizontal="center"/>
    </xf>
    <xf numFmtId="0" fontId="34" fillId="0" borderId="2" xfId="11" applyFont="1" applyBorder="1" applyAlignment="1">
      <alignment vertical="center" shrinkToFit="1"/>
    </xf>
    <xf numFmtId="0" fontId="34" fillId="0" borderId="112" xfId="11" applyFont="1" applyBorder="1" applyAlignment="1">
      <alignment vertical="center" shrinkToFit="1"/>
    </xf>
    <xf numFmtId="0" fontId="34" fillId="0" borderId="0" xfId="11" applyFont="1" applyAlignment="1">
      <alignment vertical="center" shrinkToFit="1"/>
    </xf>
    <xf numFmtId="0" fontId="34" fillId="0" borderId="82" xfId="11" applyFont="1" applyBorder="1" applyAlignment="1">
      <alignment vertical="center" shrinkToFit="1"/>
    </xf>
    <xf numFmtId="0" fontId="67" fillId="0" borderId="111" xfId="11" applyFont="1" applyBorder="1" applyAlignment="1">
      <alignment horizontal="center"/>
    </xf>
    <xf numFmtId="0" fontId="67" fillId="0" borderId="2" xfId="11" applyFont="1" applyBorder="1" applyAlignment="1">
      <alignment horizontal="center"/>
    </xf>
    <xf numFmtId="0" fontId="64" fillId="0" borderId="111" xfId="11" applyFont="1" applyBorder="1"/>
    <xf numFmtId="0" fontId="64" fillId="0" borderId="2" xfId="11" applyFont="1" applyBorder="1" applyAlignment="1">
      <alignment vertical="center" shrinkToFit="1"/>
    </xf>
    <xf numFmtId="0" fontId="64" fillId="0" borderId="2" xfId="11" applyFont="1" applyBorder="1"/>
    <xf numFmtId="0" fontId="64" fillId="0" borderId="112" xfId="11" applyFont="1" applyBorder="1" applyAlignment="1">
      <alignment vertical="center" shrinkToFit="1"/>
    </xf>
    <xf numFmtId="0" fontId="64" fillId="0" borderId="0" xfId="11" applyFont="1" applyAlignment="1">
      <alignment vertical="center" shrinkToFit="1"/>
    </xf>
    <xf numFmtId="0" fontId="64" fillId="0" borderId="82" xfId="11" applyFont="1" applyBorder="1" applyAlignment="1">
      <alignment vertical="center" shrinkToFit="1"/>
    </xf>
    <xf numFmtId="0" fontId="64" fillId="0" borderId="114" xfId="11" applyFont="1" applyBorder="1"/>
    <xf numFmtId="0" fontId="64" fillId="0" borderId="115" xfId="11" applyFont="1" applyBorder="1" applyAlignment="1">
      <alignment vertical="center" shrinkToFit="1"/>
    </xf>
    <xf numFmtId="0" fontId="64" fillId="0" borderId="115" xfId="11" applyFont="1" applyBorder="1"/>
    <xf numFmtId="0" fontId="64" fillId="0" borderId="118" xfId="11" applyFont="1" applyBorder="1" applyAlignment="1">
      <alignment vertical="center" shrinkToFit="1"/>
    </xf>
    <xf numFmtId="0" fontId="64" fillId="0" borderId="83" xfId="11" applyFont="1" applyBorder="1"/>
    <xf numFmtId="0" fontId="64" fillId="0" borderId="86" xfId="11" applyFont="1" applyBorder="1" applyAlignment="1">
      <alignment vertical="center" shrinkToFit="1"/>
    </xf>
    <xf numFmtId="0" fontId="64" fillId="0" borderId="84" xfId="11" applyFont="1" applyBorder="1" applyAlignment="1">
      <alignment vertical="center" shrinkToFit="1"/>
    </xf>
    <xf numFmtId="0" fontId="6" fillId="0" borderId="0" xfId="1" applyFont="1" applyAlignment="1"/>
    <xf numFmtId="0" fontId="64" fillId="0" borderId="0" xfId="1" applyFont="1" applyAlignment="1"/>
    <xf numFmtId="0" fontId="2" fillId="0" borderId="0" xfId="1" applyAlignment="1">
      <alignment horizontal="left"/>
    </xf>
    <xf numFmtId="0" fontId="68" fillId="0" borderId="0" xfId="1" applyFont="1" applyAlignment="1">
      <alignment horizontal="center"/>
    </xf>
    <xf numFmtId="0" fontId="69" fillId="0" borderId="1" xfId="1" applyFont="1" applyBorder="1" applyAlignment="1">
      <alignment horizontal="left"/>
    </xf>
    <xf numFmtId="0" fontId="70" fillId="0" borderId="1" xfId="1" applyFont="1" applyBorder="1" applyAlignment="1">
      <alignment horizontal="center"/>
    </xf>
    <xf numFmtId="0" fontId="6" fillId="0" borderId="1" xfId="1" applyFont="1" applyBorder="1" applyAlignment="1">
      <alignment horizontal="center" vertical="center"/>
    </xf>
    <xf numFmtId="0" fontId="6" fillId="0" borderId="1" xfId="1" applyFont="1" applyBorder="1">
      <alignment vertical="center"/>
    </xf>
    <xf numFmtId="0" fontId="34" fillId="0" borderId="0" xfId="1" applyFont="1">
      <alignment vertical="center"/>
    </xf>
    <xf numFmtId="0" fontId="71" fillId="0" borderId="1" xfId="1" applyFont="1" applyBorder="1">
      <alignment vertical="center"/>
    </xf>
    <xf numFmtId="0" fontId="72" fillId="0" borderId="1" xfId="1" applyFont="1" applyBorder="1">
      <alignment vertical="center"/>
    </xf>
    <xf numFmtId="0" fontId="73" fillId="0" borderId="1" xfId="1" applyFont="1" applyBorder="1">
      <alignment vertical="center"/>
    </xf>
    <xf numFmtId="0" fontId="2" fillId="0" borderId="3" xfId="1" applyBorder="1" applyAlignment="1">
      <alignment horizontal="center" vertical="center" wrapText="1"/>
    </xf>
    <xf numFmtId="0" fontId="2" fillId="0" borderId="9" xfId="1" applyBorder="1" applyAlignment="1">
      <alignment horizontal="center" vertical="center" wrapText="1"/>
    </xf>
    <xf numFmtId="0" fontId="2" fillId="0" borderId="142" xfId="1" applyBorder="1" applyAlignment="1">
      <alignment horizontal="center" vertical="center" wrapText="1"/>
    </xf>
    <xf numFmtId="0" fontId="2" fillId="0" borderId="0" xfId="1" applyAlignment="1">
      <alignment horizontal="center" vertical="center" wrapText="1"/>
    </xf>
    <xf numFmtId="0" fontId="2" fillId="0" borderId="58" xfId="1" applyBorder="1" applyAlignment="1">
      <alignment horizontal="center" vertical="center" wrapText="1"/>
    </xf>
    <xf numFmtId="0" fontId="2" fillId="0" borderId="1" xfId="1" applyBorder="1" applyAlignment="1">
      <alignment horizontal="center" vertical="center" wrapText="1"/>
    </xf>
    <xf numFmtId="0" fontId="45" fillId="0" borderId="152" xfId="1" applyFont="1" applyBorder="1" applyAlignment="1">
      <alignment horizontal="center" vertical="center" wrapText="1"/>
    </xf>
    <xf numFmtId="0" fontId="45" fillId="0" borderId="153" xfId="1" applyFont="1" applyBorder="1" applyAlignment="1">
      <alignment horizontal="center" vertical="center" wrapText="1"/>
    </xf>
    <xf numFmtId="0" fontId="71" fillId="0" borderId="0" xfId="1" applyFont="1" applyAlignment="1">
      <alignment horizontal="right"/>
    </xf>
    <xf numFmtId="0" fontId="41" fillId="0" borderId="0" xfId="11" applyFont="1" applyAlignment="1">
      <alignment vertical="center"/>
    </xf>
    <xf numFmtId="0" fontId="76" fillId="0" borderId="2" xfId="11" applyFont="1" applyBorder="1" applyAlignment="1">
      <alignment horizontal="left" vertical="center" wrapText="1"/>
    </xf>
    <xf numFmtId="0" fontId="76" fillId="0" borderId="2" xfId="11" applyFont="1" applyBorder="1" applyAlignment="1">
      <alignment horizontal="center" vertical="center" wrapText="1"/>
    </xf>
    <xf numFmtId="0" fontId="76" fillId="0" borderId="142" xfId="11" applyFont="1" applyBorder="1" applyAlignment="1">
      <alignment horizontal="left" vertical="center" wrapText="1"/>
    </xf>
    <xf numFmtId="0" fontId="76" fillId="0" borderId="3" xfId="11" applyFont="1" applyBorder="1" applyAlignment="1">
      <alignment horizontal="left" vertical="center" wrapText="1"/>
    </xf>
    <xf numFmtId="0" fontId="41" fillId="0" borderId="142" xfId="11" applyFont="1" applyBorder="1" applyAlignment="1">
      <alignment vertical="center" wrapText="1"/>
    </xf>
    <xf numFmtId="0" fontId="76" fillId="0" borderId="58" xfId="11" applyFont="1" applyBorder="1" applyAlignment="1">
      <alignment horizontal="left" vertical="center" wrapText="1"/>
    </xf>
    <xf numFmtId="0" fontId="41" fillId="0" borderId="58" xfId="11" applyFont="1" applyBorder="1" applyAlignment="1">
      <alignment vertical="center" wrapText="1"/>
    </xf>
    <xf numFmtId="0" fontId="6" fillId="0" borderId="0" xfId="11" applyFont="1" applyAlignment="1">
      <alignment vertical="top"/>
    </xf>
    <xf numFmtId="0" fontId="41" fillId="0" borderId="0" xfId="11" applyFont="1" applyAlignment="1">
      <alignment horizontal="center" vertical="center"/>
    </xf>
    <xf numFmtId="0" fontId="41" fillId="0" borderId="5" xfId="11" applyFont="1" applyBorder="1" applyAlignment="1">
      <alignment horizontal="center" vertical="center"/>
    </xf>
    <xf numFmtId="0" fontId="41" fillId="0" borderId="0" xfId="11" applyFont="1" applyAlignment="1">
      <alignment horizontal="left" vertical="top"/>
    </xf>
    <xf numFmtId="0" fontId="77" fillId="0" borderId="0" xfId="2" applyFont="1"/>
    <xf numFmtId="0" fontId="79" fillId="0" borderId="0" xfId="5" applyFont="1"/>
    <xf numFmtId="0" fontId="80" fillId="0" borderId="0" xfId="4" applyFont="1">
      <alignment vertical="center"/>
    </xf>
    <xf numFmtId="0" fontId="81" fillId="0" borderId="0" xfId="4" applyFont="1">
      <alignment vertical="center"/>
    </xf>
    <xf numFmtId="0" fontId="20" fillId="3" borderId="1" xfId="9" applyFont="1" applyFill="1" applyBorder="1" applyAlignment="1">
      <alignment horizontal="right"/>
    </xf>
    <xf numFmtId="0" fontId="80" fillId="0" borderId="0" xfId="4" applyFont="1" applyAlignment="1">
      <alignment horizontal="right" vertical="center"/>
    </xf>
    <xf numFmtId="0" fontId="82" fillId="0" borderId="0" xfId="11" applyFont="1"/>
    <xf numFmtId="0" fontId="83" fillId="0" borderId="0" xfId="11" applyFont="1"/>
    <xf numFmtId="0" fontId="85" fillId="0" borderId="8" xfId="11" applyFont="1" applyBorder="1" applyAlignment="1">
      <alignment vertical="center"/>
    </xf>
    <xf numFmtId="0" fontId="85" fillId="0" borderId="11" xfId="11" applyFont="1" applyBorder="1" applyAlignment="1">
      <alignment vertical="center"/>
    </xf>
    <xf numFmtId="0" fontId="80" fillId="0" borderId="0" xfId="11" applyFont="1" applyAlignment="1">
      <alignment vertical="center"/>
    </xf>
    <xf numFmtId="0" fontId="79" fillId="0" borderId="0" xfId="13" applyFont="1" applyAlignment="1">
      <alignment vertical="center"/>
    </xf>
    <xf numFmtId="0" fontId="80" fillId="0" borderId="0" xfId="14" applyFont="1"/>
    <xf numFmtId="0" fontId="80" fillId="0" borderId="0" xfId="11" applyFont="1" applyAlignment="1">
      <alignment horizontal="right" vertical="center"/>
    </xf>
    <xf numFmtId="0" fontId="79" fillId="0" borderId="0" xfId="16" applyFont="1" applyAlignment="1">
      <alignment vertical="center"/>
    </xf>
    <xf numFmtId="0" fontId="79" fillId="0" borderId="0" xfId="19" applyFont="1" applyAlignment="1">
      <alignment vertical="center"/>
    </xf>
    <xf numFmtId="0" fontId="77" fillId="0" borderId="0" xfId="19" applyFont="1" applyAlignment="1">
      <alignment horizontal="right" vertical="center"/>
    </xf>
    <xf numFmtId="0" fontId="86" fillId="0" borderId="0" xfId="11" applyFont="1" applyAlignment="1">
      <alignment vertical="center"/>
    </xf>
    <xf numFmtId="0" fontId="50" fillId="3" borderId="2" xfId="11" applyFont="1" applyFill="1" applyBorder="1" applyAlignment="1">
      <alignment horizontal="left" vertical="center" wrapText="1"/>
    </xf>
    <xf numFmtId="0" fontId="76" fillId="3" borderId="2" xfId="11" applyFont="1" applyFill="1" applyBorder="1" applyAlignment="1">
      <alignment horizontal="left" vertical="center" wrapText="1"/>
    </xf>
    <xf numFmtId="0" fontId="9" fillId="0" borderId="0" xfId="4">
      <alignment vertical="center"/>
    </xf>
    <xf numFmtId="0" fontId="36" fillId="0" borderId="81" xfId="11" applyFont="1" applyBorder="1" applyAlignment="1">
      <alignment vertical="top" wrapText="1"/>
    </xf>
    <xf numFmtId="0" fontId="36" fillId="0" borderId="83" xfId="11" applyFont="1" applyBorder="1" applyAlignment="1">
      <alignment vertical="top" wrapText="1"/>
    </xf>
    <xf numFmtId="0" fontId="5" fillId="0" borderId="0" xfId="20" applyAlignment="1">
      <alignment vertical="top" wrapText="1"/>
    </xf>
    <xf numFmtId="0" fontId="87" fillId="0" borderId="0" xfId="11" applyFont="1" applyAlignment="1">
      <alignment vertical="center"/>
    </xf>
    <xf numFmtId="0" fontId="35" fillId="0" borderId="0" xfId="11" applyAlignment="1">
      <alignment vertical="center"/>
    </xf>
    <xf numFmtId="0" fontId="35" fillId="0" borderId="0" xfId="11" applyAlignment="1">
      <alignment horizontal="right" vertical="center"/>
    </xf>
    <xf numFmtId="0" fontId="88" fillId="0" borderId="2" xfId="11" applyFont="1" applyBorder="1" applyAlignment="1">
      <alignment horizontal="center" vertical="center"/>
    </xf>
    <xf numFmtId="0" fontId="88" fillId="0" borderId="5" xfId="11" applyFont="1" applyBorder="1" applyAlignment="1">
      <alignment horizontal="center" vertical="center"/>
    </xf>
    <xf numFmtId="0" fontId="89" fillId="0" borderId="179" xfId="11" applyFont="1" applyBorder="1" applyAlignment="1">
      <alignment horizontal="center" vertical="center"/>
    </xf>
    <xf numFmtId="0" fontId="88" fillId="0" borderId="7" xfId="11" applyFont="1" applyBorder="1" applyAlignment="1">
      <alignment horizontal="center" vertical="center"/>
    </xf>
    <xf numFmtId="0" fontId="35" fillId="0" borderId="2" xfId="11" applyBorder="1" applyAlignment="1">
      <alignment vertical="center"/>
    </xf>
    <xf numFmtId="0" fontId="35" fillId="0" borderId="5" xfId="11" applyBorder="1" applyAlignment="1">
      <alignment vertical="center"/>
    </xf>
    <xf numFmtId="0" fontId="35" fillId="4" borderId="180" xfId="11" applyFill="1" applyBorder="1" applyAlignment="1" applyProtection="1">
      <alignment horizontal="left" vertical="center"/>
      <protection locked="0"/>
    </xf>
    <xf numFmtId="0" fontId="35" fillId="0" borderId="7" xfId="11" applyBorder="1" applyAlignment="1">
      <alignment vertical="center"/>
    </xf>
    <xf numFmtId="0" fontId="35" fillId="4" borderId="180" xfId="11" applyFill="1" applyBorder="1" applyAlignment="1" applyProtection="1">
      <alignment vertical="center"/>
      <protection locked="0"/>
    </xf>
    <xf numFmtId="0" fontId="35" fillId="4" borderId="180" xfId="11" applyFill="1" applyBorder="1" applyAlignment="1" applyProtection="1">
      <alignment vertical="center" shrinkToFit="1"/>
      <protection locked="0"/>
    </xf>
    <xf numFmtId="0" fontId="35" fillId="3" borderId="0" xfId="11" applyFill="1" applyAlignment="1">
      <alignment vertical="center"/>
    </xf>
    <xf numFmtId="0" fontId="35" fillId="0" borderId="3" xfId="11" applyBorder="1" applyAlignment="1">
      <alignment vertical="center"/>
    </xf>
    <xf numFmtId="177" fontId="35" fillId="4" borderId="180" xfId="11" applyNumberFormat="1" applyFill="1" applyBorder="1" applyAlignment="1" applyProtection="1">
      <alignment horizontal="left" vertical="center"/>
      <protection locked="0"/>
    </xf>
    <xf numFmtId="0" fontId="35" fillId="0" borderId="7" xfId="11" quotePrefix="1" applyBorder="1" applyAlignment="1">
      <alignment vertical="center"/>
    </xf>
    <xf numFmtId="177" fontId="6" fillId="4" borderId="0" xfId="11" applyNumberFormat="1" applyFont="1" applyFill="1" applyAlignment="1">
      <alignment vertical="center"/>
    </xf>
    <xf numFmtId="0" fontId="35" fillId="0" borderId="142" xfId="11" applyBorder="1" applyAlignment="1">
      <alignment vertical="center"/>
    </xf>
    <xf numFmtId="0" fontId="35" fillId="0" borderId="58" xfId="11" applyBorder="1" applyAlignment="1">
      <alignment vertical="center"/>
    </xf>
    <xf numFmtId="38" fontId="0" fillId="4" borderId="180" xfId="12" applyFont="1" applyFill="1" applyBorder="1" applyAlignment="1" applyProtection="1">
      <alignment horizontal="left" vertical="center"/>
      <protection locked="0"/>
    </xf>
    <xf numFmtId="0" fontId="82" fillId="0" borderId="3" xfId="11" applyFont="1" applyBorder="1" applyAlignment="1">
      <alignment vertical="center"/>
    </xf>
    <xf numFmtId="0" fontId="35" fillId="4" borderId="181" xfId="11" applyFill="1" applyBorder="1" applyAlignment="1" applyProtection="1">
      <alignment horizontal="left" vertical="center"/>
      <protection locked="0"/>
    </xf>
    <xf numFmtId="0" fontId="88" fillId="0" borderId="0" xfId="11" applyFont="1" applyAlignment="1">
      <alignment vertical="center"/>
    </xf>
    <xf numFmtId="0" fontId="36" fillId="5" borderId="0" xfId="11" applyFont="1" applyFill="1"/>
    <xf numFmtId="0" fontId="36" fillId="0" borderId="0" xfId="11" applyNumberFormat="1" applyFont="1" applyAlignment="1">
      <alignment horizontal="left"/>
    </xf>
    <xf numFmtId="38" fontId="6" fillId="0" borderId="0" xfId="14" applyNumberFormat="1" applyFont="1"/>
    <xf numFmtId="0" fontId="6" fillId="0" borderId="0" xfId="4" applyFont="1">
      <alignment vertical="center"/>
    </xf>
    <xf numFmtId="0" fontId="6" fillId="0" borderId="0" xfId="4" applyFont="1" applyAlignment="1">
      <alignment vertical="center"/>
    </xf>
    <xf numFmtId="0" fontId="78" fillId="0" borderId="0" xfId="20" applyFont="1" applyAlignment="1">
      <alignment vertical="center"/>
    </xf>
    <xf numFmtId="0" fontId="78" fillId="0" borderId="0" xfId="19" applyFont="1" applyAlignment="1">
      <alignment vertical="center"/>
    </xf>
    <xf numFmtId="177" fontId="5" fillId="0" borderId="0" xfId="2" applyNumberFormat="1" applyAlignment="1">
      <alignment vertical="top" wrapText="1"/>
    </xf>
    <xf numFmtId="0" fontId="5" fillId="0" borderId="0" xfId="2" applyAlignment="1"/>
    <xf numFmtId="177" fontId="5" fillId="0" borderId="0" xfId="5" applyNumberFormat="1" applyAlignment="1">
      <alignment vertical="center"/>
    </xf>
    <xf numFmtId="0" fontId="78" fillId="0" borderId="0" xfId="5" applyFont="1"/>
    <xf numFmtId="0" fontId="36" fillId="5" borderId="82" xfId="11" applyFont="1" applyFill="1" applyBorder="1" applyAlignment="1">
      <alignment horizontal="left" vertical="top" wrapText="1"/>
    </xf>
    <xf numFmtId="0" fontId="36" fillId="5" borderId="84" xfId="11" applyFont="1" applyFill="1" applyBorder="1" applyAlignment="1">
      <alignment horizontal="left" vertical="top" wrapText="1"/>
    </xf>
    <xf numFmtId="177" fontId="5" fillId="0" borderId="0" xfId="20" applyNumberFormat="1" applyAlignment="1">
      <alignment vertical="distributed" wrapText="1"/>
    </xf>
    <xf numFmtId="0" fontId="55" fillId="0" borderId="0" xfId="1" applyFont="1" applyAlignment="1"/>
    <xf numFmtId="0" fontId="55" fillId="0" borderId="57" xfId="1" applyFont="1" applyBorder="1" applyAlignment="1">
      <alignment horizontal="center"/>
    </xf>
    <xf numFmtId="0" fontId="55" fillId="0" borderId="57" xfId="1" applyFont="1" applyBorder="1" applyAlignment="1">
      <alignment horizontal="center" vertical="center"/>
    </xf>
    <xf numFmtId="0" fontId="2" fillId="0" borderId="182" xfId="1" applyBorder="1">
      <alignment vertical="center"/>
    </xf>
    <xf numFmtId="0" fontId="2" fillId="0" borderId="2" xfId="1" applyBorder="1">
      <alignment vertical="center"/>
    </xf>
    <xf numFmtId="0" fontId="2" fillId="0" borderId="58" xfId="1" applyBorder="1">
      <alignment vertical="center"/>
    </xf>
    <xf numFmtId="0" fontId="2" fillId="0" borderId="183" xfId="1" applyBorder="1">
      <alignment vertical="center"/>
    </xf>
    <xf numFmtId="0" fontId="92" fillId="0" borderId="0" xfId="2" applyFont="1"/>
    <xf numFmtId="0" fontId="93" fillId="0" borderId="58" xfId="22" applyFont="1" applyBorder="1">
      <alignment vertical="center"/>
    </xf>
    <xf numFmtId="0" fontId="93" fillId="0" borderId="2" xfId="22" applyFont="1" applyBorder="1">
      <alignment vertical="center"/>
    </xf>
    <xf numFmtId="0" fontId="93" fillId="0" borderId="2" xfId="22" applyFont="1" applyBorder="1" applyAlignment="1">
      <alignment vertical="center" wrapText="1"/>
    </xf>
    <xf numFmtId="0" fontId="94" fillId="0" borderId="0" xfId="1" applyFont="1" applyAlignment="1">
      <alignment horizontal="right"/>
    </xf>
    <xf numFmtId="0" fontId="95" fillId="0" borderId="0" xfId="11" applyFont="1" applyAlignment="1">
      <alignment vertical="center"/>
    </xf>
    <xf numFmtId="0" fontId="6" fillId="0" borderId="0" xfId="4" applyFont="1" applyAlignment="1">
      <alignment horizontal="right" vertical="center"/>
    </xf>
    <xf numFmtId="0" fontId="55" fillId="0" borderId="0" xfId="4" applyFont="1" applyAlignment="1">
      <alignment horizontal="left" vertical="top" shrinkToFit="1"/>
    </xf>
    <xf numFmtId="0" fontId="6" fillId="0" borderId="0" xfId="4" applyFont="1">
      <alignment vertical="center"/>
    </xf>
    <xf numFmtId="0" fontId="6" fillId="0" borderId="0" xfId="4" applyFont="1" applyBorder="1">
      <alignment vertical="center"/>
    </xf>
    <xf numFmtId="38" fontId="6" fillId="0" borderId="0" xfId="10" applyFont="1" applyFill="1" applyBorder="1" applyAlignment="1">
      <alignment horizontal="center" vertical="center" shrinkToFit="1"/>
    </xf>
    <xf numFmtId="0" fontId="91" fillId="0" borderId="2" xfId="22" applyBorder="1" applyAlignment="1">
      <alignment vertical="center" wrapText="1"/>
    </xf>
    <xf numFmtId="0" fontId="0" fillId="0" borderId="2" xfId="0" applyBorder="1">
      <alignment vertical="center"/>
    </xf>
    <xf numFmtId="14" fontId="0" fillId="0" borderId="2" xfId="0" applyNumberFormat="1" applyBorder="1">
      <alignment vertical="center"/>
    </xf>
    <xf numFmtId="0" fontId="0" fillId="0" borderId="2" xfId="0" applyBorder="1" applyAlignment="1">
      <alignment vertical="center" wrapText="1"/>
    </xf>
    <xf numFmtId="0" fontId="44" fillId="0" borderId="0" xfId="1" applyFont="1" applyAlignment="1">
      <alignment horizontal="center" vertical="center"/>
    </xf>
    <xf numFmtId="0" fontId="5" fillId="3" borderId="0" xfId="2" applyFill="1" applyAlignment="1">
      <alignment horizontal="center"/>
    </xf>
    <xf numFmtId="0" fontId="5" fillId="0" borderId="0" xfId="2" applyAlignment="1">
      <alignment horizontal="center"/>
    </xf>
    <xf numFmtId="0" fontId="5" fillId="0" borderId="0" xfId="2" applyAlignment="1">
      <alignment horizontal="center" vertical="center" shrinkToFit="1"/>
    </xf>
    <xf numFmtId="0" fontId="7" fillId="0" borderId="0" xfId="2" applyFont="1" applyAlignment="1">
      <alignment horizontal="center"/>
    </xf>
    <xf numFmtId="177" fontId="5" fillId="5" borderId="0" xfId="2" applyNumberFormat="1" applyFill="1" applyAlignment="1">
      <alignment horizontal="center" vertical="center" shrinkToFit="1"/>
    </xf>
    <xf numFmtId="0" fontId="78" fillId="0" borderId="0" xfId="2" applyFont="1" applyAlignment="1">
      <alignment horizontal="left" vertical="center" shrinkToFit="1"/>
    </xf>
    <xf numFmtId="0" fontId="5" fillId="0" borderId="0" xfId="2" applyAlignment="1">
      <alignment horizontal="left" vertical="center" shrinkToFit="1"/>
    </xf>
    <xf numFmtId="0" fontId="5" fillId="0" borderId="0" xfId="2" applyAlignment="1">
      <alignment horizontal="left" vertical="top" shrinkToFit="1"/>
    </xf>
    <xf numFmtId="177" fontId="5" fillId="0" borderId="0" xfId="5" applyNumberFormat="1" applyAlignment="1">
      <alignment horizontal="center" vertical="center"/>
    </xf>
    <xf numFmtId="0" fontId="5" fillId="0" borderId="0" xfId="2" applyAlignment="1">
      <alignment horizontal="left" vertical="top"/>
    </xf>
    <xf numFmtId="177" fontId="5" fillId="0" borderId="0" xfId="2" applyNumberFormat="1" applyAlignment="1">
      <alignment horizontal="left" vertical="distributed" wrapText="1"/>
    </xf>
    <xf numFmtId="0" fontId="6" fillId="0" borderId="0" xfId="4" applyFont="1" applyAlignment="1">
      <alignment horizontal="right" vertical="center"/>
    </xf>
    <xf numFmtId="0" fontId="6" fillId="0" borderId="0" xfId="4" applyFont="1" applyAlignment="1">
      <alignment horizontal="right" vertical="top"/>
    </xf>
    <xf numFmtId="0" fontId="6" fillId="0" borderId="0" xfId="4" applyFont="1" applyAlignment="1">
      <alignment vertical="top" wrapText="1"/>
    </xf>
    <xf numFmtId="0" fontId="6" fillId="3" borderId="0" xfId="4" applyFont="1" applyFill="1" applyAlignment="1">
      <alignment vertical="top" wrapText="1"/>
    </xf>
    <xf numFmtId="0" fontId="6" fillId="3" borderId="0" xfId="4" applyFont="1" applyFill="1" applyAlignment="1">
      <alignment horizontal="center" vertical="center"/>
    </xf>
    <xf numFmtId="0" fontId="6" fillId="3" borderId="4" xfId="4" applyFont="1" applyFill="1" applyBorder="1" applyAlignment="1">
      <alignment horizontal="center" vertical="center"/>
    </xf>
    <xf numFmtId="177" fontId="6" fillId="5" borderId="0" xfId="4" applyNumberFormat="1" applyFont="1" applyFill="1" applyAlignment="1">
      <alignment horizontal="center" vertical="center" shrinkToFit="1"/>
    </xf>
    <xf numFmtId="0" fontId="11" fillId="0" borderId="0" xfId="4" applyFont="1" applyAlignment="1">
      <alignment horizontal="center" vertical="center"/>
    </xf>
    <xf numFmtId="0" fontId="6" fillId="0" borderId="0" xfId="4" applyFont="1" applyAlignment="1">
      <alignment horizontal="left" vertical="top" wrapText="1"/>
    </xf>
    <xf numFmtId="182" fontId="6" fillId="0" borderId="0" xfId="4" applyNumberFormat="1" applyFont="1" applyAlignment="1">
      <alignment horizontal="left" vertical="top" wrapText="1"/>
    </xf>
    <xf numFmtId="0" fontId="55" fillId="0" borderId="0" xfId="4" applyFont="1" applyAlignment="1">
      <alignment horizontal="center" vertical="center" shrinkToFit="1"/>
    </xf>
    <xf numFmtId="0" fontId="5" fillId="5" borderId="5" xfId="5" applyFill="1" applyBorder="1" applyAlignment="1">
      <alignment vertical="center" shrinkToFit="1"/>
    </xf>
    <xf numFmtId="0" fontId="5" fillId="5" borderId="6" xfId="5" applyFill="1" applyBorder="1" applyAlignment="1">
      <alignment vertical="center" shrinkToFit="1"/>
    </xf>
    <xf numFmtId="0" fontId="5" fillId="5" borderId="7" xfId="5" applyFill="1" applyBorder="1" applyAlignment="1">
      <alignment vertical="center" shrinkToFit="1"/>
    </xf>
    <xf numFmtId="0" fontId="5" fillId="0" borderId="5" xfId="5" applyBorder="1" applyAlignment="1">
      <alignment horizontal="center" vertical="center"/>
    </xf>
    <xf numFmtId="0" fontId="5" fillId="0" borderId="6" xfId="5" applyBorder="1" applyAlignment="1">
      <alignment horizontal="center" vertical="center"/>
    </xf>
    <xf numFmtId="0" fontId="5" fillId="0" borderId="7" xfId="5" applyBorder="1" applyAlignment="1">
      <alignment horizontal="center" vertical="center"/>
    </xf>
    <xf numFmtId="0" fontId="5" fillId="5" borderId="8" xfId="5" applyFill="1" applyBorder="1" applyAlignment="1">
      <alignment vertical="top" wrapText="1"/>
    </xf>
    <xf numFmtId="0" fontId="5" fillId="5" borderId="9" xfId="5" applyFill="1" applyBorder="1" applyAlignment="1">
      <alignment vertical="top" wrapText="1"/>
    </xf>
    <xf numFmtId="0" fontId="5" fillId="5" borderId="10" xfId="5" applyFill="1" applyBorder="1" applyAlignment="1">
      <alignment vertical="top" wrapText="1"/>
    </xf>
    <xf numFmtId="0" fontId="5" fillId="5" borderId="11" xfId="5" applyFill="1" applyBorder="1" applyAlignment="1">
      <alignment vertical="top" wrapText="1"/>
    </xf>
    <xf numFmtId="0" fontId="5" fillId="5" borderId="0" xfId="5" applyFill="1" applyAlignment="1">
      <alignment vertical="top" wrapText="1"/>
    </xf>
    <xf numFmtId="0" fontId="5" fillId="5" borderId="12" xfId="5" applyFill="1" applyBorder="1" applyAlignment="1">
      <alignment vertical="top" wrapText="1"/>
    </xf>
    <xf numFmtId="0" fontId="5" fillId="5" borderId="13" xfId="5" applyFill="1" applyBorder="1" applyAlignment="1">
      <alignment vertical="top" wrapText="1"/>
    </xf>
    <xf numFmtId="0" fontId="5" fillId="5" borderId="1" xfId="5" applyFill="1" applyBorder="1" applyAlignment="1">
      <alignment vertical="top" wrapText="1"/>
    </xf>
    <xf numFmtId="0" fontId="5" fillId="5" borderId="14" xfId="5" applyFill="1" applyBorder="1" applyAlignment="1">
      <alignment vertical="top" wrapText="1"/>
    </xf>
    <xf numFmtId="177" fontId="5" fillId="5" borderId="5" xfId="5" applyNumberFormat="1" applyFill="1" applyBorder="1" applyAlignment="1">
      <alignment horizontal="center" vertical="center"/>
    </xf>
    <xf numFmtId="177" fontId="5" fillId="5" borderId="6" xfId="5" applyNumberFormat="1" applyFill="1" applyBorder="1" applyAlignment="1">
      <alignment horizontal="center" vertical="center"/>
    </xf>
    <xf numFmtId="177" fontId="5" fillId="5" borderId="7" xfId="5" applyNumberFormat="1" applyFill="1" applyBorder="1" applyAlignment="1">
      <alignment horizontal="center" vertical="center"/>
    </xf>
    <xf numFmtId="177" fontId="5" fillId="5" borderId="0" xfId="5" applyNumberFormat="1" applyFill="1" applyAlignment="1">
      <alignment horizontal="center" vertical="center"/>
    </xf>
    <xf numFmtId="0" fontId="5" fillId="0" borderId="0" xfId="5" applyAlignment="1">
      <alignment horizontal="left" vertical="center" shrinkToFit="1"/>
    </xf>
    <xf numFmtId="0" fontId="7" fillId="0" borderId="0" xfId="5" applyFont="1" applyAlignment="1">
      <alignment horizontal="center"/>
    </xf>
    <xf numFmtId="0" fontId="5" fillId="0" borderId="0" xfId="5" applyNumberFormat="1" applyAlignment="1">
      <alignment horizontal="left" vertical="center" shrinkToFit="1"/>
    </xf>
    <xf numFmtId="0" fontId="5" fillId="0" borderId="0" xfId="5" applyAlignment="1">
      <alignment horizontal="left" vertical="top" wrapText="1" shrinkToFit="1"/>
    </xf>
    <xf numFmtId="0" fontId="6" fillId="0" borderId="16" xfId="4" applyFont="1" applyBorder="1">
      <alignment vertical="center"/>
    </xf>
    <xf numFmtId="0" fontId="6" fillId="0" borderId="17" xfId="4" applyFont="1" applyBorder="1" applyAlignment="1">
      <alignment horizontal="left" vertical="center" wrapText="1"/>
    </xf>
    <xf numFmtId="0" fontId="6" fillId="0" borderId="16" xfId="4" applyFont="1" applyBorder="1" applyAlignment="1">
      <alignment horizontal="center" vertical="center"/>
    </xf>
    <xf numFmtId="177" fontId="6" fillId="5" borderId="0" xfId="4" applyNumberFormat="1" applyFont="1" applyFill="1" applyAlignment="1">
      <alignment horizontal="center" vertical="center"/>
    </xf>
    <xf numFmtId="0" fontId="6" fillId="0" borderId="0" xfId="4" applyFont="1" applyAlignment="1">
      <alignment vertical="center" wrapText="1"/>
    </xf>
    <xf numFmtId="0" fontId="6" fillId="0" borderId="0" xfId="4" applyFont="1" applyAlignment="1">
      <alignment horizontal="center" vertical="center"/>
    </xf>
    <xf numFmtId="0" fontId="6" fillId="0" borderId="0" xfId="4" applyNumberFormat="1" applyFont="1">
      <alignment vertical="center"/>
    </xf>
    <xf numFmtId="177" fontId="6" fillId="0" borderId="0" xfId="4" applyNumberFormat="1" applyFont="1" applyAlignment="1">
      <alignment horizontal="left" vertical="center"/>
    </xf>
    <xf numFmtId="0" fontId="90" fillId="0" borderId="0" xfId="5" applyFont="1" applyAlignment="1">
      <alignment horizontal="center" vertical="center" shrinkToFit="1"/>
    </xf>
    <xf numFmtId="0" fontId="9" fillId="0" borderId="17" xfId="4" applyBorder="1" applyAlignment="1">
      <alignment horizontal="center" vertical="center"/>
    </xf>
    <xf numFmtId="0" fontId="9" fillId="0" borderId="16" xfId="4" applyBorder="1" applyAlignment="1">
      <alignment vertical="top"/>
    </xf>
    <xf numFmtId="0" fontId="9" fillId="0" borderId="31" xfId="4" applyBorder="1">
      <alignment vertical="center"/>
    </xf>
    <xf numFmtId="0" fontId="9" fillId="0" borderId="32" xfId="4" applyBorder="1">
      <alignment vertical="center"/>
    </xf>
    <xf numFmtId="0" fontId="9" fillId="0" borderId="33" xfId="4" applyBorder="1">
      <alignment vertical="center"/>
    </xf>
    <xf numFmtId="0" fontId="9" fillId="0" borderId="16" xfId="4" applyBorder="1" applyAlignment="1">
      <alignment horizontal="left" vertical="top"/>
    </xf>
    <xf numFmtId="0" fontId="9" fillId="0" borderId="19" xfId="4" applyBorder="1" applyAlignment="1">
      <alignment horizontal="center" vertical="center"/>
    </xf>
    <xf numFmtId="0" fontId="9" fillId="0" borderId="28" xfId="4" applyBorder="1" applyAlignment="1">
      <alignment horizontal="center" vertical="center"/>
    </xf>
    <xf numFmtId="0" fontId="9" fillId="0" borderId="20" xfId="4" applyBorder="1" applyAlignment="1">
      <alignment horizontal="center" vertical="center"/>
    </xf>
    <xf numFmtId="0" fontId="9" fillId="0" borderId="21" xfId="4" applyBorder="1" applyAlignment="1">
      <alignment horizontal="center" vertical="center"/>
    </xf>
    <xf numFmtId="0" fontId="9" fillId="0" borderId="22" xfId="4" applyBorder="1" applyAlignment="1">
      <alignment horizontal="center" vertical="center"/>
    </xf>
    <xf numFmtId="0" fontId="9" fillId="0" borderId="25" xfId="4" applyBorder="1" applyAlignment="1">
      <alignment horizontal="center" vertical="center"/>
    </xf>
    <xf numFmtId="0" fontId="9" fillId="0" borderId="26" xfId="4" applyBorder="1" applyAlignment="1">
      <alignment horizontal="center" vertical="center"/>
    </xf>
    <xf numFmtId="0" fontId="9" fillId="0" borderId="27" xfId="4" applyBorder="1" applyAlignment="1">
      <alignment horizontal="center" vertical="center"/>
    </xf>
    <xf numFmtId="0" fontId="9" fillId="0" borderId="0" xfId="4" applyAlignment="1">
      <alignment horizontal="center" vertical="top"/>
    </xf>
    <xf numFmtId="0" fontId="9" fillId="0" borderId="24" xfId="4" applyBorder="1" applyAlignment="1">
      <alignment horizontal="center" vertical="top"/>
    </xf>
    <xf numFmtId="0" fontId="9" fillId="0" borderId="30" xfId="4" applyBorder="1" applyAlignment="1">
      <alignment horizontal="center" vertical="top"/>
    </xf>
    <xf numFmtId="0" fontId="9" fillId="0" borderId="28" xfId="4" applyBorder="1" applyAlignment="1">
      <alignment horizontal="center" vertical="top"/>
    </xf>
    <xf numFmtId="0" fontId="9" fillId="0" borderId="0" xfId="4" applyAlignment="1">
      <alignment horizontal="center" vertical="center"/>
    </xf>
    <xf numFmtId="177" fontId="6" fillId="0" borderId="0" xfId="4" applyNumberFormat="1" applyFont="1" applyAlignment="1">
      <alignment horizontal="center" vertical="center"/>
    </xf>
    <xf numFmtId="0" fontId="9" fillId="0" borderId="24" xfId="4" applyBorder="1" applyAlignment="1">
      <alignment horizontal="center" vertical="center"/>
    </xf>
    <xf numFmtId="0" fontId="9" fillId="0" borderId="0" xfId="4" applyAlignment="1">
      <alignment vertical="top" wrapText="1"/>
    </xf>
    <xf numFmtId="0" fontId="9" fillId="0" borderId="0" xfId="4" applyNumberFormat="1" applyAlignment="1">
      <alignment horizontal="left" vertical="center" indent="2"/>
    </xf>
    <xf numFmtId="38" fontId="9" fillId="0" borderId="0" xfId="4" applyNumberFormat="1" applyAlignment="1">
      <alignment horizontal="left" vertical="top"/>
    </xf>
    <xf numFmtId="38" fontId="9" fillId="0" borderId="30" xfId="4" applyNumberFormat="1" applyBorder="1" applyAlignment="1">
      <alignment horizontal="left" vertical="top"/>
    </xf>
    <xf numFmtId="0" fontId="9" fillId="0" borderId="0" xfId="4" applyAlignment="1">
      <alignment horizontal="left" vertical="top"/>
    </xf>
    <xf numFmtId="0" fontId="18" fillId="0" borderId="2" xfId="6" applyFont="1" applyBorder="1" applyAlignment="1">
      <alignment horizontal="center" vertical="center"/>
    </xf>
    <xf numFmtId="0" fontId="18" fillId="0" borderId="2" xfId="6" applyFont="1" applyBorder="1" applyAlignment="1">
      <alignment horizontal="center" vertical="center" wrapText="1" shrinkToFit="1"/>
    </xf>
    <xf numFmtId="0" fontId="18" fillId="0" borderId="2" xfId="6" applyFont="1" applyBorder="1" applyAlignment="1">
      <alignment horizontal="center" vertical="center" shrinkToFit="1"/>
    </xf>
    <xf numFmtId="0" fontId="24" fillId="0" borderId="2" xfId="6" applyFont="1" applyBorder="1" applyAlignment="1">
      <alignment horizontal="center" vertical="center" wrapText="1"/>
    </xf>
    <xf numFmtId="0" fontId="18" fillId="0" borderId="2" xfId="6" applyFont="1" applyBorder="1" applyAlignment="1">
      <alignment horizontal="center" vertical="center" wrapText="1"/>
    </xf>
    <xf numFmtId="0" fontId="18" fillId="0" borderId="0" xfId="6" applyFont="1" applyAlignment="1">
      <alignment horizontal="left" vertical="center" wrapText="1"/>
    </xf>
    <xf numFmtId="0" fontId="18" fillId="0" borderId="0" xfId="6" applyFont="1" applyAlignment="1">
      <alignment horizontal="center" vertical="center"/>
    </xf>
    <xf numFmtId="0" fontId="26" fillId="0" borderId="2" xfId="6" applyFont="1" applyBorder="1" applyAlignment="1">
      <alignment horizontal="center" vertical="center" wrapText="1"/>
    </xf>
    <xf numFmtId="179" fontId="20" fillId="0" borderId="2" xfId="7" applyNumberFormat="1" applyFont="1" applyBorder="1" applyAlignment="1">
      <alignment horizontal="center" vertical="center" wrapText="1"/>
    </xf>
    <xf numFmtId="0" fontId="22" fillId="0" borderId="57" xfId="6" applyFont="1" applyBorder="1" applyAlignment="1">
      <alignment horizontal="center" vertical="center" wrapText="1"/>
    </xf>
    <xf numFmtId="0" fontId="22" fillId="0" borderId="57" xfId="6" applyFont="1" applyBorder="1" applyAlignment="1">
      <alignment horizontal="center" vertical="center"/>
    </xf>
    <xf numFmtId="38" fontId="23" fillId="0" borderId="57" xfId="7" applyFont="1" applyBorder="1" applyAlignment="1">
      <alignment horizontal="right" vertical="center"/>
    </xf>
    <xf numFmtId="0" fontId="18" fillId="0" borderId="57" xfId="6" applyFont="1" applyBorder="1" applyAlignment="1">
      <alignment horizontal="left" vertical="center"/>
    </xf>
    <xf numFmtId="176" fontId="23" fillId="0" borderId="57" xfId="8" applyFont="1" applyBorder="1" applyAlignment="1">
      <alignment horizontal="right" vertical="center"/>
    </xf>
    <xf numFmtId="0" fontId="18" fillId="0" borderId="58" xfId="6" applyFont="1" applyBorder="1" applyAlignment="1">
      <alignment horizontal="center" vertical="center"/>
    </xf>
    <xf numFmtId="38" fontId="23" fillId="0" borderId="58" xfId="7" applyFont="1" applyBorder="1" applyAlignment="1">
      <alignment horizontal="right" vertical="center"/>
    </xf>
    <xf numFmtId="0" fontId="18" fillId="0" borderId="58" xfId="6" applyFont="1" applyBorder="1" applyAlignment="1">
      <alignment horizontal="left" vertical="center"/>
    </xf>
    <xf numFmtId="176" fontId="23" fillId="0" borderId="58" xfId="8" applyFont="1" applyBorder="1" applyAlignment="1">
      <alignment horizontal="right" vertical="center"/>
    </xf>
    <xf numFmtId="0" fontId="25" fillId="0" borderId="2" xfId="6" applyFont="1" applyBorder="1" applyAlignment="1">
      <alignment horizontal="left" vertical="top" wrapText="1" shrinkToFit="1"/>
    </xf>
    <xf numFmtId="0" fontId="22" fillId="0" borderId="2" xfId="6" applyFont="1" applyBorder="1" applyAlignment="1">
      <alignment horizontal="center" vertical="center" wrapText="1"/>
    </xf>
    <xf numFmtId="0" fontId="22" fillId="0" borderId="2" xfId="6" applyFont="1" applyBorder="1" applyAlignment="1">
      <alignment horizontal="center" vertical="center"/>
    </xf>
    <xf numFmtId="38" fontId="23" fillId="0" borderId="2" xfId="7" applyFont="1" applyBorder="1" applyAlignment="1">
      <alignment horizontal="right" vertical="center"/>
    </xf>
    <xf numFmtId="0" fontId="18" fillId="0" borderId="2" xfId="6" applyFont="1" applyBorder="1" applyAlignment="1">
      <alignment horizontal="left" vertical="center"/>
    </xf>
    <xf numFmtId="176" fontId="23" fillId="0" borderId="2" xfId="8" applyFont="1" applyBorder="1" applyAlignment="1">
      <alignment horizontal="right" vertical="center"/>
    </xf>
    <xf numFmtId="0" fontId="16" fillId="0" borderId="0" xfId="6" applyFont="1" applyAlignment="1">
      <alignment horizontal="center" vertical="center"/>
    </xf>
    <xf numFmtId="0" fontId="18" fillId="0" borderId="34" xfId="6" applyFont="1" applyBorder="1" applyAlignment="1">
      <alignment horizontal="center" vertical="center"/>
    </xf>
    <xf numFmtId="0" fontId="18" fillId="0" borderId="35" xfId="6" applyFont="1" applyBorder="1" applyAlignment="1">
      <alignment horizontal="center" vertical="center"/>
    </xf>
    <xf numFmtId="0" fontId="18" fillId="0" borderId="36" xfId="6" applyFont="1" applyBorder="1" applyAlignment="1">
      <alignment horizontal="center" vertical="center"/>
    </xf>
    <xf numFmtId="0" fontId="18" fillId="0" borderId="8" xfId="6" applyFont="1" applyBorder="1" applyAlignment="1">
      <alignment horizontal="center" vertical="center" wrapText="1" shrinkToFit="1"/>
    </xf>
    <xf numFmtId="0" fontId="18" fillId="0" borderId="9" xfId="6" applyFont="1" applyBorder="1" applyAlignment="1">
      <alignment horizontal="center" vertical="center" shrinkToFit="1"/>
    </xf>
    <xf numFmtId="0" fontId="18" fillId="0" borderId="10" xfId="6" applyFont="1" applyBorder="1" applyAlignment="1">
      <alignment horizontal="center" vertical="center" shrinkToFit="1"/>
    </xf>
    <xf numFmtId="0" fontId="18" fillId="0" borderId="13" xfId="6" applyFont="1" applyBorder="1" applyAlignment="1">
      <alignment horizontal="center" vertical="center" shrinkToFit="1"/>
    </xf>
    <xf numFmtId="0" fontId="18" fillId="0" borderId="1" xfId="6" applyFont="1" applyBorder="1" applyAlignment="1">
      <alignment horizontal="center" vertical="center" shrinkToFit="1"/>
    </xf>
    <xf numFmtId="0" fontId="18" fillId="0" borderId="14" xfId="6" applyFont="1" applyBorder="1" applyAlignment="1">
      <alignment horizontal="center" vertical="center" shrinkToFit="1"/>
    </xf>
    <xf numFmtId="0" fontId="20" fillId="0" borderId="37" xfId="6" applyFont="1" applyBorder="1" applyAlignment="1">
      <alignment horizontal="center" vertical="center"/>
    </xf>
    <xf numFmtId="0" fontId="20" fillId="0" borderId="38" xfId="6" applyFont="1" applyBorder="1" applyAlignment="1">
      <alignment horizontal="center" vertical="center"/>
    </xf>
    <xf numFmtId="0" fontId="20" fillId="0" borderId="39" xfId="6" applyFont="1" applyBorder="1" applyAlignment="1">
      <alignment horizontal="center" vertical="center"/>
    </xf>
    <xf numFmtId="0" fontId="20" fillId="0" borderId="40" xfId="6" applyFont="1" applyBorder="1" applyAlignment="1">
      <alignment horizontal="center" vertical="center"/>
    </xf>
    <xf numFmtId="0" fontId="20" fillId="0" borderId="41" xfId="6" applyFont="1" applyBorder="1" applyAlignment="1">
      <alignment horizontal="center" vertical="center"/>
    </xf>
    <xf numFmtId="0" fontId="20" fillId="0" borderId="42" xfId="6" applyFont="1" applyBorder="1" applyAlignment="1">
      <alignment horizontal="center" vertical="center"/>
    </xf>
    <xf numFmtId="0" fontId="18" fillId="0" borderId="43" xfId="6" applyFont="1" applyBorder="1" applyAlignment="1">
      <alignment horizontal="center" vertical="center" wrapText="1" shrinkToFit="1"/>
    </xf>
    <xf numFmtId="0" fontId="18" fillId="0" borderId="44" xfId="6" applyFont="1" applyBorder="1" applyAlignment="1">
      <alignment horizontal="center" vertical="center" shrinkToFit="1"/>
    </xf>
    <xf numFmtId="0" fontId="18" fillId="0" borderId="45" xfId="6" applyFont="1" applyBorder="1" applyAlignment="1">
      <alignment horizontal="center" vertical="center" shrinkToFit="1"/>
    </xf>
    <xf numFmtId="0" fontId="18" fillId="0" borderId="47" xfId="6" applyFont="1" applyBorder="1" applyAlignment="1">
      <alignment horizontal="center" vertical="center" shrinkToFit="1"/>
    </xf>
    <xf numFmtId="0" fontId="18" fillId="0" borderId="48" xfId="6" applyFont="1" applyBorder="1" applyAlignment="1">
      <alignment horizontal="center" vertical="center" shrinkToFit="1"/>
    </xf>
    <xf numFmtId="0" fontId="18" fillId="0" borderId="49" xfId="6" applyFont="1" applyBorder="1" applyAlignment="1">
      <alignment horizontal="center" vertical="center" shrinkToFit="1"/>
    </xf>
    <xf numFmtId="0" fontId="18" fillId="0" borderId="51" xfId="6" applyFont="1" applyBorder="1" applyAlignment="1">
      <alignment horizontal="center" vertical="center" shrinkToFit="1"/>
    </xf>
    <xf numFmtId="0" fontId="18" fillId="0" borderId="41" xfId="6" applyFont="1" applyBorder="1" applyAlignment="1">
      <alignment horizontal="center" vertical="center" shrinkToFit="1"/>
    </xf>
    <xf numFmtId="0" fontId="18" fillId="0" borderId="42" xfId="6" applyFont="1" applyBorder="1" applyAlignment="1">
      <alignment horizontal="center" vertical="center" shrinkToFit="1"/>
    </xf>
    <xf numFmtId="0" fontId="21" fillId="0" borderId="46" xfId="6" applyFont="1" applyBorder="1" applyAlignment="1">
      <alignment horizontal="center" vertical="center"/>
    </xf>
    <xf numFmtId="0" fontId="21" fillId="0" borderId="44" xfId="6" applyFont="1" applyBorder="1" applyAlignment="1">
      <alignment horizontal="center" vertical="center"/>
    </xf>
    <xf numFmtId="0" fontId="21" fillId="0" borderId="45" xfId="6" applyFont="1" applyBorder="1" applyAlignment="1">
      <alignment horizontal="center" vertical="center"/>
    </xf>
    <xf numFmtId="0" fontId="21" fillId="0" borderId="50" xfId="6" applyFont="1" applyBorder="1" applyAlignment="1">
      <alignment horizontal="center" vertical="center"/>
    </xf>
    <xf numFmtId="0" fontId="21" fillId="0" borderId="48" xfId="6" applyFont="1" applyBorder="1" applyAlignment="1">
      <alignment horizontal="center" vertical="center"/>
    </xf>
    <xf numFmtId="0" fontId="21" fillId="0" borderId="49" xfId="6" applyFont="1" applyBorder="1" applyAlignment="1">
      <alignment horizontal="center" vertical="center"/>
    </xf>
    <xf numFmtId="0" fontId="21" fillId="0" borderId="52" xfId="6" applyFont="1" applyBorder="1" applyAlignment="1">
      <alignment horizontal="center" vertical="center"/>
    </xf>
    <xf numFmtId="0" fontId="21" fillId="0" borderId="53" xfId="6" applyFont="1" applyBorder="1" applyAlignment="1">
      <alignment horizontal="center" vertical="center"/>
    </xf>
    <xf numFmtId="0" fontId="21" fillId="0" borderId="54" xfId="6" applyFont="1" applyBorder="1" applyAlignment="1">
      <alignment horizontal="center" vertical="center"/>
    </xf>
    <xf numFmtId="0" fontId="18" fillId="0" borderId="55" xfId="6" applyFont="1" applyBorder="1" applyAlignment="1">
      <alignment horizontal="center" vertical="center" wrapText="1"/>
    </xf>
    <xf numFmtId="0" fontId="18" fillId="0" borderId="38" xfId="6" applyFont="1" applyBorder="1" applyAlignment="1">
      <alignment horizontal="center" vertical="center" wrapText="1"/>
    </xf>
    <xf numFmtId="0" fontId="18" fillId="0" borderId="39" xfId="6" applyFont="1" applyBorder="1" applyAlignment="1">
      <alignment horizontal="center" vertical="center" wrapText="1"/>
    </xf>
    <xf numFmtId="0" fontId="18" fillId="0" borderId="56" xfId="6" applyFont="1" applyBorder="1" applyAlignment="1">
      <alignment horizontal="center" vertical="center" wrapText="1"/>
    </xf>
    <xf numFmtId="0" fontId="18" fillId="0" borderId="53" xfId="6" applyFont="1" applyBorder="1" applyAlignment="1">
      <alignment horizontal="center" vertical="center" wrapText="1"/>
    </xf>
    <xf numFmtId="0" fontId="18" fillId="0" borderId="54" xfId="6" applyFont="1" applyBorder="1" applyAlignment="1">
      <alignment horizontal="center" vertical="center" wrapText="1"/>
    </xf>
    <xf numFmtId="0" fontId="18" fillId="2" borderId="2" xfId="6" applyFont="1" applyFill="1" applyBorder="1" applyAlignment="1">
      <alignment horizontal="center" vertical="center"/>
    </xf>
    <xf numFmtId="178" fontId="20" fillId="0" borderId="2" xfId="6" applyNumberFormat="1" applyFont="1" applyBorder="1" applyAlignment="1">
      <alignment horizontal="center" vertical="center"/>
    </xf>
    <xf numFmtId="177" fontId="20" fillId="0" borderId="0" xfId="9" applyNumberFormat="1" applyFont="1" applyAlignment="1">
      <alignment horizontal="center" vertical="center" shrinkToFit="1"/>
    </xf>
    <xf numFmtId="0" fontId="30" fillId="0" borderId="0" xfId="9" applyFont="1" applyAlignment="1">
      <alignment horizontal="center"/>
    </xf>
    <xf numFmtId="0" fontId="18" fillId="0" borderId="5" xfId="9" applyFont="1" applyBorder="1" applyAlignment="1">
      <alignment horizontal="left" vertical="center"/>
    </xf>
    <xf numFmtId="0" fontId="18" fillId="0" borderId="6" xfId="9" applyFont="1" applyBorder="1" applyAlignment="1">
      <alignment horizontal="left" vertical="center"/>
    </xf>
    <xf numFmtId="0" fontId="18" fillId="0" borderId="7" xfId="9" applyFont="1" applyBorder="1" applyAlignment="1">
      <alignment horizontal="left" vertical="center"/>
    </xf>
    <xf numFmtId="0" fontId="6" fillId="0" borderId="0" xfId="4" applyFont="1" applyAlignment="1">
      <alignment horizontal="center" vertical="center" shrinkToFit="1"/>
    </xf>
    <xf numFmtId="0" fontId="6" fillId="0" borderId="0" xfId="4" applyFont="1">
      <alignment vertical="center"/>
    </xf>
    <xf numFmtId="49" fontId="6" fillId="0" borderId="0" xfId="4" applyNumberFormat="1" applyFont="1" applyAlignment="1">
      <alignment horizontal="left" vertical="center" shrinkToFit="1"/>
    </xf>
    <xf numFmtId="38" fontId="6" fillId="0" borderId="0" xfId="10" applyFont="1" applyFill="1" applyAlignment="1">
      <alignment horizontal="left" vertical="top" shrinkToFit="1"/>
    </xf>
    <xf numFmtId="0" fontId="11" fillId="5" borderId="0" xfId="4" applyFont="1" applyFill="1" applyAlignment="1">
      <alignment horizontal="center" vertical="center" shrinkToFit="1"/>
    </xf>
    <xf numFmtId="38" fontId="6" fillId="0" borderId="30" xfId="10" applyFont="1" applyFill="1" applyBorder="1" applyAlignment="1">
      <alignment horizontal="center" vertical="center" shrinkToFit="1"/>
    </xf>
    <xf numFmtId="38" fontId="6" fillId="0" borderId="17" xfId="10" applyFont="1" applyFill="1" applyBorder="1" applyAlignment="1">
      <alignment horizontal="center" vertical="center" shrinkToFit="1"/>
    </xf>
    <xf numFmtId="0" fontId="6" fillId="5" borderId="0" xfId="4" applyFont="1" applyFill="1" applyAlignment="1">
      <alignment horizontal="center" vertical="center" shrinkToFit="1"/>
    </xf>
    <xf numFmtId="0" fontId="6" fillId="0" borderId="0" xfId="4" applyNumberFormat="1" applyFont="1" applyAlignment="1">
      <alignment horizontal="left" vertical="center"/>
    </xf>
    <xf numFmtId="177" fontId="6" fillId="0" borderId="0" xfId="4" applyNumberFormat="1" applyFont="1" applyAlignment="1">
      <alignment horizontal="center" vertical="center" shrinkToFit="1"/>
    </xf>
    <xf numFmtId="0" fontId="55" fillId="0" borderId="0" xfId="4" applyFont="1" applyAlignment="1">
      <alignment horizontal="left" vertical="top" shrinkToFit="1"/>
    </xf>
    <xf numFmtId="38" fontId="6" fillId="0" borderId="0" xfId="10" applyFont="1" applyFill="1" applyBorder="1" applyAlignment="1">
      <alignment horizontal="center" vertical="center" shrinkToFit="1"/>
    </xf>
    <xf numFmtId="0" fontId="55" fillId="5" borderId="0" xfId="4" applyFont="1" applyFill="1" applyAlignment="1">
      <alignment horizontal="center" vertical="top" shrinkToFit="1"/>
    </xf>
    <xf numFmtId="38" fontId="55" fillId="0" borderId="17" xfId="10" applyFont="1" applyFill="1" applyBorder="1" applyAlignment="1">
      <alignment horizontal="center" vertical="center" shrinkToFit="1"/>
    </xf>
    <xf numFmtId="38" fontId="55" fillId="0" borderId="0" xfId="10" applyFont="1" applyFill="1" applyBorder="1" applyAlignment="1">
      <alignment horizontal="center" vertical="center" shrinkToFit="1"/>
    </xf>
    <xf numFmtId="38" fontId="6" fillId="0" borderId="30" xfId="10" applyFont="1" applyFill="1" applyBorder="1" applyAlignment="1">
      <alignment horizontal="center" vertical="center"/>
    </xf>
    <xf numFmtId="0" fontId="9" fillId="0" borderId="0" xfId="4" applyAlignment="1">
      <alignment vertical="center" wrapText="1"/>
    </xf>
    <xf numFmtId="0" fontId="9" fillId="0" borderId="0" xfId="4" applyAlignment="1">
      <alignment horizontal="center" shrinkToFit="1"/>
    </xf>
    <xf numFmtId="181" fontId="6" fillId="0" borderId="0" xfId="4" applyNumberFormat="1" applyFont="1" applyAlignment="1">
      <alignment horizontal="center" vertical="center"/>
    </xf>
    <xf numFmtId="0" fontId="6" fillId="0" borderId="0" xfId="4" applyFont="1" applyAlignment="1">
      <alignment horizontal="left" vertical="center" wrapText="1"/>
    </xf>
    <xf numFmtId="0" fontId="34" fillId="0" borderId="0" xfId="4" applyFont="1" applyAlignment="1">
      <alignment horizontal="center" vertical="center"/>
    </xf>
    <xf numFmtId="0" fontId="6" fillId="0" borderId="17" xfId="4" applyFont="1" applyBorder="1" applyAlignment="1">
      <alignment horizontal="center" vertical="center"/>
    </xf>
    <xf numFmtId="0" fontId="9" fillId="0" borderId="5" xfId="4" applyBorder="1" applyAlignment="1">
      <alignment vertical="center" wrapText="1"/>
    </xf>
    <xf numFmtId="0" fontId="9" fillId="0" borderId="6" xfId="4" applyBorder="1">
      <alignment vertical="center"/>
    </xf>
    <xf numFmtId="0" fontId="9" fillId="0" borderId="6" xfId="4" applyBorder="1" applyAlignment="1">
      <alignment horizontal="center" vertical="center"/>
    </xf>
    <xf numFmtId="0" fontId="9" fillId="0" borderId="7" xfId="4" applyBorder="1" applyAlignment="1">
      <alignment horizontal="center" vertical="center"/>
    </xf>
    <xf numFmtId="0" fontId="9" fillId="0" borderId="7" xfId="4" applyBorder="1">
      <alignment vertical="center"/>
    </xf>
    <xf numFmtId="0" fontId="9" fillId="0" borderId="6" xfId="4" applyBorder="1" applyAlignment="1">
      <alignment vertical="center" wrapText="1"/>
    </xf>
    <xf numFmtId="0" fontId="9" fillId="0" borderId="7" xfId="4" applyBorder="1" applyAlignment="1">
      <alignment vertical="center" wrapText="1"/>
    </xf>
    <xf numFmtId="0" fontId="9" fillId="0" borderId="5" xfId="4" applyBorder="1">
      <alignment vertical="center"/>
    </xf>
    <xf numFmtId="38" fontId="9" fillId="0" borderId="1" xfId="10" applyFont="1" applyFill="1" applyBorder="1" applyAlignment="1">
      <alignment horizontal="center" vertical="center"/>
    </xf>
    <xf numFmtId="38" fontId="9" fillId="0" borderId="14" xfId="10" applyFont="1" applyFill="1" applyBorder="1" applyAlignment="1">
      <alignment horizontal="center" vertical="center"/>
    </xf>
    <xf numFmtId="38" fontId="9" fillId="0" borderId="6" xfId="10" applyFont="1" applyFill="1" applyBorder="1" applyAlignment="1">
      <alignment horizontal="center" vertical="center" shrinkToFit="1"/>
    </xf>
    <xf numFmtId="38" fontId="9" fillId="0" borderId="7" xfId="10" applyFont="1" applyFill="1" applyBorder="1" applyAlignment="1">
      <alignment horizontal="center" vertical="center" shrinkToFit="1"/>
    </xf>
    <xf numFmtId="0" fontId="9" fillId="0" borderId="5" xfId="4" applyBorder="1" applyAlignment="1">
      <alignment horizontal="center" vertical="center" shrinkToFit="1"/>
    </xf>
    <xf numFmtId="0" fontId="9" fillId="0" borderId="6" xfId="4" applyBorder="1" applyAlignment="1">
      <alignment horizontal="center" vertical="center" shrinkToFit="1"/>
    </xf>
    <xf numFmtId="0" fontId="9" fillId="0" borderId="8" xfId="4" applyBorder="1" applyAlignment="1">
      <alignment vertical="center" wrapText="1"/>
    </xf>
    <xf numFmtId="0" fontId="9" fillId="0" borderId="9" xfId="4" applyBorder="1" applyAlignment="1">
      <alignment vertical="center" wrapText="1"/>
    </xf>
    <xf numFmtId="0" fontId="9" fillId="0" borderId="11" xfId="4" applyBorder="1" applyAlignment="1">
      <alignment vertical="center" wrapText="1"/>
    </xf>
    <xf numFmtId="0" fontId="9" fillId="0" borderId="13" xfId="4" applyBorder="1" applyAlignment="1">
      <alignment vertical="center" wrapText="1"/>
    </xf>
    <xf numFmtId="0" fontId="9" fillId="0" borderId="1" xfId="4" applyBorder="1" applyAlignment="1">
      <alignment vertical="center" wrapText="1"/>
    </xf>
    <xf numFmtId="0" fontId="9" fillId="0" borderId="9" xfId="4" applyBorder="1" applyAlignment="1">
      <alignment horizontal="center" vertical="center"/>
    </xf>
    <xf numFmtId="0" fontId="9" fillId="0" borderId="10" xfId="4" applyBorder="1" applyAlignment="1">
      <alignment horizontal="center" vertical="center"/>
    </xf>
    <xf numFmtId="0" fontId="9" fillId="0" borderId="12" xfId="4" applyBorder="1" applyAlignment="1">
      <alignment horizontal="center" vertical="center"/>
    </xf>
    <xf numFmtId="0" fontId="9" fillId="0" borderId="1" xfId="4" applyBorder="1" applyAlignment="1">
      <alignment horizontal="center" vertical="center"/>
    </xf>
    <xf numFmtId="0" fontId="9" fillId="0" borderId="14" xfId="4" applyBorder="1" applyAlignment="1">
      <alignment horizontal="center" vertical="center"/>
    </xf>
    <xf numFmtId="0" fontId="9" fillId="0" borderId="8" xfId="4" applyBorder="1" applyAlignment="1">
      <alignment horizontal="center" vertical="center"/>
    </xf>
    <xf numFmtId="0" fontId="9" fillId="0" borderId="11" xfId="4" applyBorder="1" applyAlignment="1">
      <alignment horizontal="center" vertical="center"/>
    </xf>
    <xf numFmtId="0" fontId="9" fillId="0" borderId="13" xfId="4" applyBorder="1" applyAlignment="1">
      <alignment horizontal="center" vertical="center"/>
    </xf>
    <xf numFmtId="38" fontId="9" fillId="0" borderId="0" xfId="10" applyFont="1" applyFill="1" applyBorder="1" applyAlignment="1">
      <alignment horizontal="center" vertical="center"/>
    </xf>
    <xf numFmtId="38" fontId="9" fillId="0" borderId="12" xfId="10" applyFont="1" applyFill="1" applyBorder="1" applyAlignment="1">
      <alignment horizontal="center" vertical="center"/>
    </xf>
    <xf numFmtId="0" fontId="9" fillId="0" borderId="10" xfId="4" applyBorder="1" applyAlignment="1">
      <alignment vertical="center" wrapText="1"/>
    </xf>
    <xf numFmtId="0" fontId="9" fillId="0" borderId="12" xfId="4" applyBorder="1" applyAlignment="1">
      <alignment vertical="center" wrapText="1"/>
    </xf>
    <xf numFmtId="0" fontId="9" fillId="0" borderId="14" xfId="4" applyBorder="1" applyAlignment="1">
      <alignment vertical="center" wrapText="1"/>
    </xf>
    <xf numFmtId="0" fontId="33" fillId="0" borderId="11" xfId="4" applyFont="1" applyBorder="1" applyAlignment="1">
      <alignment vertical="center" wrapText="1"/>
    </xf>
    <xf numFmtId="0" fontId="33" fillId="0" borderId="0" xfId="4" applyFont="1" applyAlignment="1">
      <alignment vertical="center" wrapText="1"/>
    </xf>
    <xf numFmtId="0" fontId="33" fillId="0" borderId="13" xfId="4" applyFont="1" applyBorder="1" applyAlignment="1">
      <alignment vertical="center" wrapText="1"/>
    </xf>
    <xf numFmtId="0" fontId="33" fillId="0" borderId="1" xfId="4" applyFont="1" applyBorder="1" applyAlignment="1">
      <alignment vertical="center" wrapText="1"/>
    </xf>
    <xf numFmtId="38" fontId="9" fillId="0" borderId="6" xfId="10" applyFont="1" applyFill="1" applyBorder="1" applyAlignment="1">
      <alignment horizontal="center" vertical="center"/>
    </xf>
    <xf numFmtId="38" fontId="9" fillId="0" borderId="7" xfId="10" applyFont="1" applyFill="1" applyBorder="1" applyAlignment="1">
      <alignment horizontal="center" vertical="center"/>
    </xf>
    <xf numFmtId="0" fontId="9" fillId="0" borderId="5" xfId="4" applyBorder="1" applyAlignment="1">
      <alignment horizontal="center" vertical="center"/>
    </xf>
    <xf numFmtId="0" fontId="6" fillId="0" borderId="5" xfId="4" applyFont="1" applyBorder="1" applyAlignment="1">
      <alignment horizontal="center" vertical="center" wrapText="1"/>
    </xf>
    <xf numFmtId="0" fontId="6" fillId="0" borderId="6" xfId="4" applyFont="1" applyBorder="1" applyAlignment="1">
      <alignment horizontal="center" vertical="center" wrapText="1"/>
    </xf>
    <xf numFmtId="0" fontId="6" fillId="0" borderId="6" xfId="4" applyFont="1" applyBorder="1" applyAlignment="1">
      <alignment horizontal="center" vertical="center"/>
    </xf>
    <xf numFmtId="0" fontId="6" fillId="0" borderId="7" xfId="4" applyFont="1" applyBorder="1" applyAlignment="1">
      <alignment horizontal="center" vertical="center"/>
    </xf>
    <xf numFmtId="38" fontId="6" fillId="0" borderId="6" xfId="10" applyFont="1" applyFill="1" applyBorder="1" applyAlignment="1">
      <alignment vertical="center"/>
    </xf>
    <xf numFmtId="38" fontId="6" fillId="0" borderId="6" xfId="10" applyFont="1" applyFill="1" applyBorder="1" applyAlignment="1">
      <alignment vertical="center" shrinkToFit="1"/>
    </xf>
    <xf numFmtId="38" fontId="6" fillId="0" borderId="7" xfId="10" applyFont="1" applyFill="1" applyBorder="1" applyAlignment="1">
      <alignment vertical="center" shrinkToFit="1"/>
    </xf>
    <xf numFmtId="0" fontId="6" fillId="0" borderId="5" xfId="4" applyFont="1" applyBorder="1" applyAlignment="1">
      <alignment horizontal="center" vertical="center"/>
    </xf>
    <xf numFmtId="38" fontId="6" fillId="0" borderId="7" xfId="10" applyFont="1" applyFill="1" applyBorder="1" applyAlignment="1">
      <alignment vertical="center"/>
    </xf>
    <xf numFmtId="0" fontId="6" fillId="0" borderId="75" xfId="4" applyFont="1" applyBorder="1" applyAlignment="1">
      <alignment horizontal="center" vertical="center"/>
    </xf>
    <xf numFmtId="0" fontId="6" fillId="0" borderId="76" xfId="4" applyFont="1" applyBorder="1" applyAlignment="1">
      <alignment horizontal="center"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6" fillId="0" borderId="13" xfId="4" applyFont="1" applyBorder="1" applyAlignment="1">
      <alignment horizontal="center" vertical="center"/>
    </xf>
    <xf numFmtId="0" fontId="6" fillId="0" borderId="1" xfId="4" applyFont="1" applyBorder="1" applyAlignment="1">
      <alignment horizontal="center" vertical="center"/>
    </xf>
    <xf numFmtId="0" fontId="6" fillId="0" borderId="77" xfId="4" applyFont="1" applyBorder="1" applyAlignment="1">
      <alignment horizontal="center" vertical="center"/>
    </xf>
    <xf numFmtId="0" fontId="6" fillId="0" borderId="78" xfId="4" applyFont="1" applyBorder="1" applyAlignment="1">
      <alignment horizontal="center" vertical="center"/>
    </xf>
    <xf numFmtId="0" fontId="36" fillId="0" borderId="79" xfId="11" applyFont="1" applyBorder="1" applyAlignment="1">
      <alignment vertical="top" wrapText="1"/>
    </xf>
    <xf numFmtId="0" fontId="36" fillId="0" borderId="85" xfId="11" applyFont="1" applyBorder="1" applyAlignment="1">
      <alignment vertical="top" wrapText="1"/>
    </xf>
    <xf numFmtId="0" fontId="36" fillId="0" borderId="87" xfId="11" applyFont="1" applyBorder="1" applyAlignment="1">
      <alignment vertical="top" wrapText="1"/>
    </xf>
    <xf numFmtId="0" fontId="36" fillId="0" borderId="90" xfId="11" applyFont="1" applyBorder="1" applyAlignment="1">
      <alignment vertical="top" wrapText="1"/>
    </xf>
    <xf numFmtId="0" fontId="36" fillId="0" borderId="88" xfId="11" applyFont="1" applyBorder="1" applyAlignment="1">
      <alignment vertical="top" wrapText="1"/>
    </xf>
    <xf numFmtId="0" fontId="36" fillId="0" borderId="81" xfId="11" applyFont="1" applyBorder="1" applyAlignment="1">
      <alignment horizontal="center" vertical="top" wrapText="1"/>
    </xf>
    <xf numFmtId="0" fontId="36" fillId="0" borderId="0" xfId="11" applyFont="1" applyAlignment="1">
      <alignment horizontal="center" vertical="top" wrapText="1"/>
    </xf>
    <xf numFmtId="0" fontId="36" fillId="0" borderId="82" xfId="11" applyFont="1" applyBorder="1" applyAlignment="1">
      <alignment horizontal="center" vertical="top" wrapText="1"/>
    </xf>
    <xf numFmtId="0" fontId="36" fillId="0" borderId="83" xfId="11" applyFont="1" applyBorder="1" applyAlignment="1">
      <alignment vertical="top" wrapText="1"/>
    </xf>
    <xf numFmtId="0" fontId="36" fillId="0" borderId="86" xfId="11" applyFont="1" applyBorder="1" applyAlignment="1">
      <alignment vertical="top" wrapText="1"/>
    </xf>
    <xf numFmtId="0" fontId="36" fillId="0" borderId="91" xfId="11" applyFont="1" applyBorder="1" applyAlignment="1">
      <alignment vertical="top" wrapText="1"/>
    </xf>
    <xf numFmtId="0" fontId="36" fillId="0" borderId="92" xfId="11" applyFont="1" applyBorder="1" applyAlignment="1">
      <alignment vertical="top" wrapText="1"/>
    </xf>
    <xf numFmtId="0" fontId="36" fillId="0" borderId="65" xfId="11" applyFont="1" applyBorder="1" applyAlignment="1">
      <alignment vertical="top" wrapText="1"/>
    </xf>
    <xf numFmtId="0" fontId="36" fillId="0" borderId="0" xfId="11" applyFont="1" applyAlignment="1">
      <alignment vertical="top" wrapText="1"/>
    </xf>
    <xf numFmtId="0" fontId="36" fillId="0" borderId="81" xfId="11" applyFont="1" applyBorder="1" applyAlignment="1">
      <alignment vertical="top" wrapText="1"/>
    </xf>
    <xf numFmtId="0" fontId="36" fillId="0" borderId="82" xfId="11" applyFont="1" applyBorder="1" applyAlignment="1">
      <alignment vertical="top" wrapText="1"/>
    </xf>
    <xf numFmtId="0" fontId="36" fillId="0" borderId="84" xfId="11" applyFont="1" applyBorder="1" applyAlignment="1">
      <alignment vertical="top" wrapText="1"/>
    </xf>
    <xf numFmtId="0" fontId="36" fillId="0" borderId="86" xfId="11" applyFont="1" applyBorder="1" applyAlignment="1">
      <alignment horizontal="center" vertical="center" wrapText="1"/>
    </xf>
    <xf numFmtId="0" fontId="36" fillId="0" borderId="89" xfId="11" applyFont="1" applyBorder="1" applyAlignment="1">
      <alignment vertical="top" wrapText="1"/>
    </xf>
    <xf numFmtId="0" fontId="36" fillId="0" borderId="4" xfId="11" applyFont="1" applyBorder="1" applyAlignment="1">
      <alignment vertical="top" wrapText="1"/>
    </xf>
    <xf numFmtId="0" fontId="37" fillId="0" borderId="0" xfId="11" applyFont="1" applyAlignment="1">
      <alignment horizontal="center"/>
    </xf>
    <xf numFmtId="0" fontId="36" fillId="0" borderId="0" xfId="11" applyFont="1" applyAlignment="1">
      <alignment horizontal="center"/>
    </xf>
    <xf numFmtId="0" fontId="36" fillId="0" borderId="80" xfId="11" applyFont="1" applyBorder="1" applyAlignment="1">
      <alignment vertical="top" wrapText="1"/>
    </xf>
    <xf numFmtId="0" fontId="36" fillId="0" borderId="81" xfId="11" applyNumberFormat="1" applyFont="1" applyBorder="1" applyAlignment="1">
      <alignment vertical="top" wrapText="1"/>
    </xf>
    <xf numFmtId="0" fontId="36" fillId="0" borderId="82" xfId="11" applyNumberFormat="1" applyFont="1" applyBorder="1" applyAlignment="1">
      <alignment vertical="top" wrapText="1"/>
    </xf>
    <xf numFmtId="177" fontId="36" fillId="0" borderId="83" xfId="11" applyNumberFormat="1" applyFont="1" applyBorder="1" applyAlignment="1">
      <alignment horizontal="left" vertical="top" wrapText="1"/>
    </xf>
    <xf numFmtId="177" fontId="36" fillId="0" borderId="84" xfId="11" applyNumberFormat="1" applyFont="1" applyBorder="1" applyAlignment="1">
      <alignment horizontal="left" vertical="top" wrapText="1"/>
    </xf>
    <xf numFmtId="0" fontId="35" fillId="0" borderId="0" xfId="11" applyAlignment="1">
      <alignment horizontal="left" vertical="top" wrapText="1"/>
    </xf>
    <xf numFmtId="0" fontId="36" fillId="0" borderId="79" xfId="11" applyFont="1" applyBorder="1" applyAlignment="1">
      <alignment horizontal="center" vertical="top" wrapText="1"/>
    </xf>
    <xf numFmtId="0" fontId="36" fillId="0" borderId="85" xfId="11" applyFont="1" applyBorder="1" applyAlignment="1">
      <alignment horizontal="center" vertical="top" wrapText="1"/>
    </xf>
    <xf numFmtId="0" fontId="36" fillId="0" borderId="80" xfId="11" applyFont="1" applyBorder="1" applyAlignment="1">
      <alignment horizontal="center" vertical="top" wrapText="1"/>
    </xf>
    <xf numFmtId="0" fontId="36" fillId="0" borderId="83" xfId="11" applyFont="1" applyBorder="1" applyAlignment="1">
      <alignment horizontal="center" vertical="top" wrapText="1"/>
    </xf>
    <xf numFmtId="0" fontId="36" fillId="0" borderId="86" xfId="11" applyFont="1" applyBorder="1" applyAlignment="1">
      <alignment horizontal="center" vertical="top" wrapText="1"/>
    </xf>
    <xf numFmtId="0" fontId="36" fillId="0" borderId="84" xfId="11" applyFont="1" applyBorder="1" applyAlignment="1">
      <alignment horizontal="center" vertical="top" wrapText="1"/>
    </xf>
    <xf numFmtId="49" fontId="36" fillId="0" borderId="81" xfId="11" applyNumberFormat="1" applyFont="1" applyBorder="1" applyAlignment="1">
      <alignment vertical="top" wrapText="1"/>
    </xf>
    <xf numFmtId="49" fontId="36" fillId="0" borderId="0" xfId="11" applyNumberFormat="1" applyFont="1" applyAlignment="1">
      <alignment vertical="top" wrapText="1"/>
    </xf>
    <xf numFmtId="49" fontId="36" fillId="0" borderId="82" xfId="11" applyNumberFormat="1" applyFont="1" applyBorder="1" applyAlignment="1">
      <alignment vertical="top" wrapText="1"/>
    </xf>
    <xf numFmtId="49" fontId="36" fillId="0" borderId="83" xfId="11" applyNumberFormat="1" applyFont="1" applyBorder="1" applyAlignment="1">
      <alignment vertical="top" wrapText="1"/>
    </xf>
    <xf numFmtId="49" fontId="36" fillId="0" borderId="86" xfId="11" applyNumberFormat="1" applyFont="1" applyBorder="1" applyAlignment="1">
      <alignment vertical="top" wrapText="1"/>
    </xf>
    <xf numFmtId="49" fontId="36" fillId="0" borderId="84" xfId="11" applyNumberFormat="1" applyFont="1" applyBorder="1" applyAlignment="1">
      <alignment vertical="top" wrapText="1"/>
    </xf>
    <xf numFmtId="0" fontId="36" fillId="0" borderId="81" xfId="11" applyFont="1" applyBorder="1" applyAlignment="1">
      <alignment horizontal="left" vertical="top" wrapText="1"/>
    </xf>
    <xf numFmtId="0" fontId="36" fillId="0" borderId="0" xfId="11" applyFont="1" applyAlignment="1">
      <alignment horizontal="left" vertical="top" wrapText="1"/>
    </xf>
    <xf numFmtId="0" fontId="36" fillId="0" borderId="82" xfId="11" applyFont="1" applyBorder="1" applyAlignment="1">
      <alignment horizontal="left" vertical="top" wrapText="1"/>
    </xf>
    <xf numFmtId="0" fontId="36" fillId="0" borderId="83" xfId="11" applyFont="1" applyBorder="1" applyAlignment="1">
      <alignment horizontal="left" vertical="top" wrapText="1"/>
    </xf>
    <xf numFmtId="0" fontId="36" fillId="0" borderId="86" xfId="11" applyFont="1" applyBorder="1" applyAlignment="1">
      <alignment horizontal="left" vertical="top" wrapText="1"/>
    </xf>
    <xf numFmtId="0" fontId="36" fillId="0" borderId="84" xfId="11" applyFont="1" applyBorder="1" applyAlignment="1">
      <alignment horizontal="left" vertical="top" wrapText="1"/>
    </xf>
    <xf numFmtId="0" fontId="40" fillId="0" borderId="2" xfId="11" applyFont="1" applyBorder="1" applyAlignment="1">
      <alignment vertical="top" wrapText="1"/>
    </xf>
    <xf numFmtId="0" fontId="40" fillId="0" borderId="115" xfId="11" applyFont="1" applyBorder="1" applyAlignment="1">
      <alignment vertical="top" wrapText="1"/>
    </xf>
    <xf numFmtId="0" fontId="40" fillId="0" borderId="112" xfId="11" applyFont="1" applyBorder="1" applyAlignment="1">
      <alignment vertical="top" wrapText="1"/>
    </xf>
    <xf numFmtId="0" fontId="40" fillId="0" borderId="118" xfId="11" applyFont="1" applyBorder="1" applyAlignment="1">
      <alignment vertical="top" wrapText="1"/>
    </xf>
    <xf numFmtId="0" fontId="40" fillId="0" borderId="113" xfId="11" applyFont="1" applyBorder="1" applyAlignment="1">
      <alignment vertical="top" wrapText="1"/>
    </xf>
    <xf numFmtId="0" fontId="40" fillId="0" borderId="119" xfId="11" applyFont="1" applyBorder="1" applyAlignment="1">
      <alignment vertical="top" wrapText="1"/>
    </xf>
    <xf numFmtId="0" fontId="40" fillId="0" borderId="111" xfId="11" applyFont="1" applyBorder="1" applyAlignment="1">
      <alignment vertical="top" wrapText="1"/>
    </xf>
    <xf numFmtId="0" fontId="40" fillId="0" borderId="114" xfId="11" applyFont="1" applyBorder="1" applyAlignment="1">
      <alignment vertical="top" wrapText="1"/>
    </xf>
    <xf numFmtId="0" fontId="40" fillId="0" borderId="2" xfId="11" applyFont="1" applyBorder="1" applyAlignment="1">
      <alignment horizontal="center" vertical="top" wrapText="1"/>
    </xf>
    <xf numFmtId="0" fontId="40" fillId="0" borderId="115" xfId="11" applyFont="1" applyBorder="1" applyAlignment="1">
      <alignment horizontal="center" vertical="top" wrapText="1"/>
    </xf>
    <xf numFmtId="0" fontId="40" fillId="0" borderId="5" xfId="11" applyFont="1" applyBorder="1" applyAlignment="1">
      <alignment horizontal="center" vertical="top" wrapText="1"/>
    </xf>
    <xf numFmtId="0" fontId="40" fillId="0" borderId="7" xfId="11" applyFont="1" applyBorder="1" applyAlignment="1">
      <alignment horizontal="center" vertical="top" wrapText="1"/>
    </xf>
    <xf numFmtId="0" fontId="40" fillId="0" borderId="116" xfId="11" applyFont="1" applyBorder="1" applyAlignment="1">
      <alignment horizontal="center" vertical="top" wrapText="1"/>
    </xf>
    <xf numFmtId="0" fontId="40" fillId="0" borderId="117" xfId="11" applyFont="1" applyBorder="1" applyAlignment="1">
      <alignment horizontal="center" vertical="top" wrapText="1"/>
    </xf>
    <xf numFmtId="0" fontId="40" fillId="0" borderId="79" xfId="11" applyFont="1" applyBorder="1" applyAlignment="1">
      <alignment vertical="top" wrapText="1"/>
    </xf>
    <xf numFmtId="0" fontId="40" fillId="0" borderId="85" xfId="11" applyFont="1" applyBorder="1" applyAlignment="1">
      <alignment vertical="top" wrapText="1"/>
    </xf>
    <xf numFmtId="0" fontId="40" fillId="0" borderId="80" xfId="11" applyFont="1" applyBorder="1" applyAlignment="1">
      <alignment vertical="top" wrapText="1"/>
    </xf>
    <xf numFmtId="0" fontId="40" fillId="0" borderId="81" xfId="11" applyFont="1" applyBorder="1" applyAlignment="1">
      <alignment vertical="top" wrapText="1"/>
    </xf>
    <xf numFmtId="0" fontId="40" fillId="0" borderId="0" xfId="11" applyFont="1" applyAlignment="1">
      <alignment vertical="top" wrapText="1"/>
    </xf>
    <xf numFmtId="0" fontId="35" fillId="0" borderId="81" xfId="11" applyBorder="1" applyAlignment="1">
      <alignment vertical="top" wrapText="1"/>
    </xf>
    <xf numFmtId="0" fontId="35" fillId="0" borderId="0" xfId="11" applyAlignment="1">
      <alignment vertical="top" wrapText="1"/>
    </xf>
    <xf numFmtId="0" fontId="35" fillId="0" borderId="82" xfId="11" applyBorder="1" applyAlignment="1">
      <alignment vertical="top" wrapText="1"/>
    </xf>
    <xf numFmtId="0" fontId="40" fillId="0" borderId="97" xfId="11" applyFont="1" applyBorder="1" applyAlignment="1">
      <alignment horizontal="center" vertical="top" wrapText="1"/>
    </xf>
    <xf numFmtId="0" fontId="40" fillId="0" borderId="98" xfId="11" applyFont="1" applyBorder="1" applyAlignment="1">
      <alignment horizontal="center" vertical="top" wrapText="1"/>
    </xf>
    <xf numFmtId="0" fontId="40" fillId="0" borderId="109" xfId="11" applyFont="1" applyBorder="1" applyAlignment="1">
      <alignment vertical="top" wrapText="1"/>
    </xf>
    <xf numFmtId="0" fontId="40" fillId="0" borderId="110" xfId="11" applyFont="1" applyBorder="1" applyAlignment="1">
      <alignment vertical="top" wrapText="1"/>
    </xf>
    <xf numFmtId="0" fontId="40" fillId="0" borderId="105" xfId="11" applyFont="1" applyBorder="1" applyAlignment="1">
      <alignment vertical="top" wrapText="1"/>
    </xf>
    <xf numFmtId="0" fontId="40" fillId="0" borderId="106" xfId="11" applyFont="1" applyBorder="1" applyAlignment="1">
      <alignment vertical="top" wrapText="1"/>
    </xf>
    <xf numFmtId="0" fontId="40" fillId="0" borderId="79" xfId="11" applyFont="1" applyBorder="1" applyAlignment="1">
      <alignment horizontal="center" vertical="top" wrapText="1"/>
    </xf>
    <xf numFmtId="0" fontId="40" fillId="0" borderId="85" xfId="11" applyFont="1" applyBorder="1" applyAlignment="1">
      <alignment horizontal="center" vertical="top" wrapText="1"/>
    </xf>
    <xf numFmtId="0" fontId="40" fillId="0" borderId="81" xfId="11" applyFont="1" applyBorder="1" applyAlignment="1">
      <alignment horizontal="center" vertical="top" wrapText="1"/>
    </xf>
    <xf numFmtId="0" fontId="40" fillId="0" borderId="0" xfId="11" applyFont="1" applyAlignment="1">
      <alignment horizontal="center" vertical="top" wrapText="1"/>
    </xf>
    <xf numFmtId="0" fontId="40" fillId="0" borderId="83" xfId="11" applyFont="1" applyBorder="1" applyAlignment="1">
      <alignment horizontal="center" vertical="top" wrapText="1"/>
    </xf>
    <xf numFmtId="0" fontId="40" fillId="0" borderId="86" xfId="11" applyFont="1" applyBorder="1" applyAlignment="1">
      <alignment horizontal="center" vertical="top" wrapText="1"/>
    </xf>
    <xf numFmtId="0" fontId="40" fillId="0" borderId="80" xfId="11" applyFont="1" applyBorder="1" applyAlignment="1">
      <alignment horizontal="center" vertical="top" wrapText="1"/>
    </xf>
    <xf numFmtId="0" fontId="40" fillId="0" borderId="82" xfId="11" applyFont="1" applyBorder="1" applyAlignment="1">
      <alignment horizontal="center" vertical="top" wrapText="1"/>
    </xf>
    <xf numFmtId="0" fontId="40" fillId="0" borderId="84" xfId="11" applyFont="1" applyBorder="1" applyAlignment="1">
      <alignment horizontal="center" vertical="top" wrapText="1"/>
    </xf>
    <xf numFmtId="0" fontId="40" fillId="0" borderId="94" xfId="11" applyFont="1" applyBorder="1" applyAlignment="1">
      <alignment horizontal="left"/>
    </xf>
    <xf numFmtId="0" fontId="40" fillId="0" borderId="102" xfId="11" applyFont="1" applyBorder="1" applyAlignment="1">
      <alignment horizontal="center" vertical="top" wrapText="1"/>
    </xf>
    <xf numFmtId="0" fontId="40" fillId="0" borderId="103" xfId="11" applyFont="1" applyBorder="1" applyAlignment="1">
      <alignment horizontal="center" vertical="top" wrapText="1"/>
    </xf>
    <xf numFmtId="0" fontId="40" fillId="0" borderId="106" xfId="11" applyFont="1" applyBorder="1" applyAlignment="1">
      <alignment horizontal="center" vertical="top" wrapText="1"/>
    </xf>
    <xf numFmtId="0" fontId="40" fillId="0" borderId="107" xfId="11" applyFont="1" applyBorder="1" applyAlignment="1">
      <alignment horizontal="center" vertical="top" wrapText="1"/>
    </xf>
    <xf numFmtId="0" fontId="40" fillId="0" borderId="108" xfId="11" applyFont="1" applyBorder="1" applyAlignment="1">
      <alignment horizontal="center" vertical="top" wrapText="1"/>
    </xf>
    <xf numFmtId="0" fontId="39" fillId="0" borderId="81" xfId="11" applyFont="1" applyBorder="1" applyAlignment="1">
      <alignment horizontal="left" vertical="top" wrapText="1"/>
    </xf>
    <xf numFmtId="0" fontId="39" fillId="0" borderId="0" xfId="11" applyFont="1" applyAlignment="1">
      <alignment horizontal="left" vertical="top" wrapText="1"/>
    </xf>
    <xf numFmtId="0" fontId="39" fillId="0" borderId="82" xfId="11" applyFont="1" applyBorder="1" applyAlignment="1">
      <alignment horizontal="left" vertical="top" wrapText="1"/>
    </xf>
    <xf numFmtId="0" fontId="39" fillId="0" borderId="83" xfId="11" applyFont="1" applyBorder="1" applyAlignment="1">
      <alignment horizontal="left" vertical="top" wrapText="1"/>
    </xf>
    <xf numFmtId="0" fontId="39" fillId="0" borderId="86" xfId="11" applyFont="1" applyBorder="1" applyAlignment="1">
      <alignment horizontal="left" vertical="top" wrapText="1"/>
    </xf>
    <xf numFmtId="0" fontId="39" fillId="0" borderId="84" xfId="11" applyFont="1" applyBorder="1" applyAlignment="1">
      <alignment horizontal="left" vertical="top" wrapText="1"/>
    </xf>
    <xf numFmtId="0" fontId="39" fillId="0" borderId="87" xfId="11" applyFont="1" applyBorder="1" applyAlignment="1">
      <alignment vertical="top" wrapText="1"/>
    </xf>
    <xf numFmtId="0" fontId="39" fillId="0" borderId="90" xfId="11" applyFont="1" applyBorder="1" applyAlignment="1">
      <alignment vertical="top" wrapText="1"/>
    </xf>
    <xf numFmtId="0" fontId="39" fillId="0" borderId="88" xfId="11" applyFont="1" applyBorder="1" applyAlignment="1">
      <alignment vertical="top" wrapText="1"/>
    </xf>
    <xf numFmtId="0" fontId="39" fillId="0" borderId="79" xfId="11" applyFont="1" applyBorder="1" applyAlignment="1">
      <alignment horizontal="center" vertical="top" wrapText="1"/>
    </xf>
    <xf numFmtId="0" fontId="39" fillId="0" borderId="85" xfId="11" applyFont="1" applyBorder="1" applyAlignment="1">
      <alignment horizontal="center" vertical="top" wrapText="1"/>
    </xf>
    <xf numFmtId="0" fontId="39" fillId="0" borderId="80" xfId="11" applyFont="1" applyBorder="1" applyAlignment="1">
      <alignment horizontal="center" vertical="top" wrapText="1"/>
    </xf>
    <xf numFmtId="0" fontId="41" fillId="0" borderId="107" xfId="1" applyFont="1" applyBorder="1" applyAlignment="1">
      <alignment horizontal="center" vertical="center" wrapText="1"/>
    </xf>
    <xf numFmtId="0" fontId="41" fillId="0" borderId="121" xfId="1" applyFont="1" applyBorder="1" applyAlignment="1">
      <alignment horizontal="center" vertical="center"/>
    </xf>
    <xf numFmtId="0" fontId="41" fillId="0" borderId="110" xfId="1" applyFont="1" applyBorder="1" applyAlignment="1">
      <alignment horizontal="center" vertical="center"/>
    </xf>
    <xf numFmtId="0" fontId="41" fillId="0" borderId="5" xfId="1" applyFont="1" applyBorder="1" applyAlignment="1">
      <alignment horizontal="center" vertical="center"/>
    </xf>
    <xf numFmtId="0" fontId="41" fillId="0" borderId="6" xfId="1" applyFont="1" applyBorder="1" applyAlignment="1">
      <alignment horizontal="center" vertical="center"/>
    </xf>
    <xf numFmtId="0" fontId="41" fillId="0" borderId="113" xfId="1" applyFont="1" applyBorder="1" applyAlignment="1">
      <alignment horizontal="center" vertical="center"/>
    </xf>
    <xf numFmtId="0" fontId="84" fillId="0" borderId="161" xfId="1" applyFont="1" applyBorder="1" applyAlignment="1">
      <alignment horizontal="center" vertical="center"/>
    </xf>
    <xf numFmtId="0" fontId="84" fillId="0" borderId="162" xfId="1" applyFont="1" applyBorder="1" applyAlignment="1">
      <alignment horizontal="center" vertical="center"/>
    </xf>
    <xf numFmtId="0" fontId="84" fillId="0" borderId="163" xfId="1" applyFont="1" applyBorder="1" applyAlignment="1">
      <alignment horizontal="center" vertical="center"/>
    </xf>
    <xf numFmtId="0" fontId="84" fillId="0" borderId="155" xfId="1" applyFont="1" applyBorder="1" applyAlignment="1">
      <alignment horizontal="center" vertical="center"/>
    </xf>
    <xf numFmtId="0" fontId="84" fillId="0" borderId="156" xfId="1" applyFont="1" applyBorder="1" applyAlignment="1">
      <alignment horizontal="center" vertical="center"/>
    </xf>
    <xf numFmtId="0" fontId="84" fillId="0" borderId="157" xfId="1" applyFont="1" applyBorder="1" applyAlignment="1">
      <alignment horizontal="center" vertical="center"/>
    </xf>
    <xf numFmtId="0" fontId="84" fillId="0" borderId="7" xfId="1" applyFont="1" applyBorder="1" applyAlignment="1">
      <alignment horizontal="center" vertical="center"/>
    </xf>
    <xf numFmtId="0" fontId="84" fillId="0" borderId="2" xfId="1" applyFont="1" applyBorder="1" applyAlignment="1">
      <alignment horizontal="center" vertical="center"/>
    </xf>
    <xf numFmtId="0" fontId="84" fillId="0" borderId="117" xfId="1" applyFont="1" applyBorder="1" applyAlignment="1">
      <alignment horizontal="center" vertical="center"/>
    </xf>
    <xf numFmtId="0" fontId="84" fillId="0" borderId="115" xfId="1" applyFont="1" applyBorder="1" applyAlignment="1">
      <alignment horizontal="center" vertical="center"/>
    </xf>
    <xf numFmtId="0" fontId="84" fillId="0" borderId="5" xfId="1" applyFont="1" applyBorder="1" applyAlignment="1">
      <alignment horizontal="center" vertical="center"/>
    </xf>
    <xf numFmtId="0" fontId="84" fillId="0" borderId="6" xfId="1" applyFont="1" applyBorder="1" applyAlignment="1">
      <alignment horizontal="center" vertical="center"/>
    </xf>
    <xf numFmtId="0" fontId="84" fillId="0" borderId="113" xfId="1" applyFont="1" applyBorder="1" applyAlignment="1">
      <alignment horizontal="center" vertical="center"/>
    </xf>
    <xf numFmtId="0" fontId="84" fillId="0" borderId="116" xfId="1" applyFont="1" applyBorder="1" applyAlignment="1">
      <alignment horizontal="center" vertical="center"/>
    </xf>
    <xf numFmtId="0" fontId="84" fillId="0" borderId="126" xfId="1" applyFont="1" applyBorder="1" applyAlignment="1">
      <alignment horizontal="center" vertical="center"/>
    </xf>
    <xf numFmtId="0" fontId="84" fillId="0" borderId="119" xfId="1" applyFont="1" applyBorder="1" applyAlignment="1">
      <alignment horizontal="center" vertical="center"/>
    </xf>
    <xf numFmtId="0" fontId="41" fillId="0" borderId="81" xfId="1" applyFont="1" applyBorder="1" applyAlignment="1">
      <alignment horizontal="center" vertical="center"/>
    </xf>
    <xf numFmtId="0" fontId="41" fillId="0" borderId="0" xfId="1" applyFont="1" applyAlignment="1">
      <alignment horizontal="center" vertical="center"/>
    </xf>
    <xf numFmtId="0" fontId="41" fillId="0" borderId="122" xfId="1" applyFont="1" applyBorder="1" applyAlignment="1">
      <alignment horizontal="center" vertical="center"/>
    </xf>
    <xf numFmtId="0" fontId="41" fillId="0" borderId="7" xfId="1" applyFont="1" applyBorder="1" applyAlignment="1">
      <alignment horizontal="center" vertical="center"/>
    </xf>
    <xf numFmtId="0" fontId="41" fillId="0" borderId="125" xfId="1" applyFont="1" applyBorder="1" applyAlignment="1">
      <alignment horizontal="center" vertical="center"/>
    </xf>
    <xf numFmtId="0" fontId="41" fillId="0" borderId="126" xfId="1" applyFont="1" applyBorder="1" applyAlignment="1">
      <alignment horizontal="center" vertical="center"/>
    </xf>
    <xf numFmtId="0" fontId="41" fillId="0" borderId="117" xfId="1" applyFont="1" applyBorder="1" applyAlignment="1">
      <alignment horizontal="center" vertical="center"/>
    </xf>
    <xf numFmtId="0" fontId="41" fillId="0" borderId="116" xfId="1" applyFont="1" applyBorder="1" applyAlignment="1">
      <alignment horizontal="center" vertical="center"/>
    </xf>
    <xf numFmtId="0" fontId="41" fillId="0" borderId="119" xfId="1" applyFont="1" applyBorder="1" applyAlignment="1">
      <alignment horizontal="center" vertical="center"/>
    </xf>
    <xf numFmtId="0" fontId="84" fillId="0" borderId="155" xfId="1" applyFont="1" applyBorder="1" applyAlignment="1">
      <alignment horizontal="center" vertical="center" wrapText="1"/>
    </xf>
    <xf numFmtId="0" fontId="84" fillId="0" borderId="158" xfId="1" applyFont="1" applyBorder="1" applyAlignment="1">
      <alignment horizontal="center" vertical="center"/>
    </xf>
    <xf numFmtId="0" fontId="84" fillId="0" borderId="159" xfId="1" applyFont="1" applyBorder="1" applyAlignment="1">
      <alignment horizontal="center" vertical="center"/>
    </xf>
    <xf numFmtId="0" fontId="84" fillId="0" borderId="160" xfId="1" applyFont="1" applyBorder="1" applyAlignment="1">
      <alignment horizontal="center" vertical="center"/>
    </xf>
    <xf numFmtId="0" fontId="84" fillId="0" borderId="108" xfId="1" applyFont="1" applyBorder="1" applyAlignment="1">
      <alignment horizontal="center" vertical="center" wrapText="1"/>
    </xf>
    <xf numFmtId="0" fontId="84" fillId="0" borderId="106" xfId="1" applyFont="1" applyBorder="1" applyAlignment="1">
      <alignment horizontal="center" vertical="center"/>
    </xf>
    <xf numFmtId="0" fontId="84" fillId="0" borderId="106" xfId="1" applyFont="1" applyBorder="1" applyAlignment="1">
      <alignment horizontal="center" vertical="center" wrapText="1"/>
    </xf>
    <xf numFmtId="0" fontId="84" fillId="0" borderId="107" xfId="1" applyFont="1" applyBorder="1" applyAlignment="1">
      <alignment horizontal="center" vertical="center" wrapText="1"/>
    </xf>
    <xf numFmtId="0" fontId="84" fillId="0" borderId="121" xfId="1" applyFont="1" applyBorder="1" applyAlignment="1">
      <alignment horizontal="center" vertical="center"/>
    </xf>
    <xf numFmtId="0" fontId="84" fillId="0" borderId="110" xfId="1" applyFont="1" applyBorder="1" applyAlignment="1">
      <alignment horizontal="center" vertical="center"/>
    </xf>
    <xf numFmtId="0" fontId="41" fillId="0" borderId="81" xfId="1" applyFont="1" applyBorder="1" applyAlignment="1">
      <alignment horizontal="center" vertical="center" wrapText="1"/>
    </xf>
    <xf numFmtId="0" fontId="41" fillId="0" borderId="0" xfId="1" applyFont="1" applyAlignment="1">
      <alignment horizontal="center" vertical="center" wrapText="1"/>
    </xf>
    <xf numFmtId="0" fontId="41" fillId="0" borderId="120" xfId="1" applyFont="1" applyBorder="1" applyAlignment="1">
      <alignment horizontal="center" vertical="center" wrapText="1"/>
    </xf>
    <xf numFmtId="0" fontId="41" fillId="0" borderId="108" xfId="1" applyFont="1" applyBorder="1" applyAlignment="1">
      <alignment horizontal="center" vertical="center"/>
    </xf>
    <xf numFmtId="0" fontId="41" fillId="0" borderId="81" xfId="1" applyFont="1" applyBorder="1" applyAlignment="1">
      <alignment horizontal="center" vertical="center" textRotation="255"/>
    </xf>
    <xf numFmtId="0" fontId="41" fillId="0" borderId="0" xfId="1" applyFont="1">
      <alignment vertical="center"/>
    </xf>
    <xf numFmtId="0" fontId="41" fillId="0" borderId="0" xfId="1" applyFont="1" applyAlignment="1">
      <alignment vertical="top" wrapText="1"/>
    </xf>
    <xf numFmtId="0" fontId="41" fillId="0" borderId="86" xfId="1" applyFont="1" applyBorder="1" applyAlignment="1">
      <alignment horizontal="center" vertical="center"/>
    </xf>
    <xf numFmtId="177" fontId="41" fillId="0" borderId="86" xfId="1" applyNumberFormat="1" applyFont="1" applyBorder="1" applyAlignment="1">
      <alignment horizontal="center" vertical="center"/>
    </xf>
    <xf numFmtId="0" fontId="41" fillId="0" borderId="9" xfId="1" applyFont="1" applyBorder="1" applyAlignment="1">
      <alignment horizontal="center" vertical="center"/>
    </xf>
    <xf numFmtId="0" fontId="41" fillId="0" borderId="9" xfId="1" applyFont="1" applyBorder="1" applyAlignment="1">
      <alignment horizontal="center" vertical="center" wrapText="1"/>
    </xf>
    <xf numFmtId="0" fontId="41" fillId="0" borderId="131" xfId="1" applyFont="1" applyBorder="1" applyAlignment="1">
      <alignment horizontal="center" vertical="center" textRotation="255"/>
    </xf>
    <xf numFmtId="0" fontId="41" fillId="0" borderId="127" xfId="1" applyFont="1" applyBorder="1" applyAlignment="1">
      <alignment horizontal="center" vertical="center" textRotation="255"/>
    </xf>
    <xf numFmtId="0" fontId="41" fillId="0" borderId="104" xfId="1" applyFont="1" applyBorder="1" applyAlignment="1">
      <alignment horizontal="center" vertical="center" textRotation="255"/>
    </xf>
    <xf numFmtId="0" fontId="41" fillId="0" borderId="9" xfId="1" applyFont="1" applyBorder="1" applyAlignment="1">
      <alignment vertical="center" wrapText="1"/>
    </xf>
    <xf numFmtId="0" fontId="41" fillId="0" borderId="9" xfId="1" applyFont="1" applyBorder="1">
      <alignment vertical="center"/>
    </xf>
    <xf numFmtId="0" fontId="41" fillId="0" borderId="1" xfId="1" applyFont="1" applyBorder="1" applyAlignment="1">
      <alignment horizontal="center" vertical="center"/>
    </xf>
    <xf numFmtId="177" fontId="41" fillId="0" borderId="1" xfId="1" applyNumberFormat="1" applyFont="1" applyBorder="1" applyAlignment="1">
      <alignment horizontal="center" vertical="center"/>
    </xf>
    <xf numFmtId="0" fontId="41" fillId="0" borderId="85" xfId="1" applyFont="1" applyBorder="1" applyAlignment="1">
      <alignment horizontal="center" vertical="center"/>
    </xf>
    <xf numFmtId="0" fontId="41" fillId="0" borderId="99" xfId="1" applyFont="1" applyBorder="1" applyAlignment="1">
      <alignment horizontal="center" vertical="center" textRotation="255"/>
    </xf>
    <xf numFmtId="0" fontId="41" fillId="0" borderId="129" xfId="1" applyFont="1" applyBorder="1" applyAlignment="1">
      <alignment horizontal="center" vertical="center" textRotation="255"/>
    </xf>
    <xf numFmtId="0" fontId="41" fillId="0" borderId="85" xfId="1" applyFont="1" applyBorder="1" applyAlignment="1">
      <alignment horizontal="left" vertical="center"/>
    </xf>
    <xf numFmtId="0" fontId="41" fillId="0" borderId="0" xfId="1" applyFont="1" applyAlignment="1">
      <alignment horizontal="left" vertical="center"/>
    </xf>
    <xf numFmtId="0" fontId="41" fillId="0" borderId="123" xfId="1" applyFont="1" applyBorder="1">
      <alignment vertical="center"/>
    </xf>
    <xf numFmtId="0" fontId="41" fillId="0" borderId="124" xfId="1" applyFont="1" applyBorder="1">
      <alignment vertical="center"/>
    </xf>
    <xf numFmtId="0" fontId="41" fillId="0" borderId="123" xfId="1" applyFont="1" applyBorder="1" applyAlignment="1">
      <alignment horizontal="center" vertical="center"/>
    </xf>
    <xf numFmtId="0" fontId="41" fillId="0" borderId="124" xfId="1" applyFont="1" applyBorder="1" applyAlignment="1">
      <alignment horizontal="center" vertical="center"/>
    </xf>
    <xf numFmtId="0" fontId="41" fillId="0" borderId="125" xfId="1" applyNumberFormat="1" applyFont="1" applyBorder="1" applyAlignment="1">
      <alignment vertical="center" wrapText="1"/>
    </xf>
    <xf numFmtId="0" fontId="41" fillId="0" borderId="126" xfId="1" applyNumberFormat="1" applyFont="1" applyBorder="1" applyAlignment="1">
      <alignment vertical="center" wrapText="1"/>
    </xf>
    <xf numFmtId="0" fontId="41" fillId="0" borderId="119" xfId="1" applyNumberFormat="1" applyFont="1" applyBorder="1" applyAlignment="1">
      <alignment vertical="center" wrapText="1"/>
    </xf>
    <xf numFmtId="0" fontId="43" fillId="0" borderId="0" xfId="1" applyFont="1" applyAlignment="1">
      <alignment horizontal="left" vertical="top" wrapText="1"/>
    </xf>
    <xf numFmtId="0" fontId="41" fillId="0" borderId="86" xfId="1" applyFont="1" applyBorder="1" applyAlignment="1">
      <alignment horizontal="left" vertical="center"/>
    </xf>
    <xf numFmtId="0" fontId="42" fillId="0" borderId="0" xfId="1" applyFont="1" applyAlignment="1">
      <alignment horizontal="center" vertical="center"/>
    </xf>
    <xf numFmtId="0" fontId="41" fillId="0" borderId="120" xfId="1" applyFont="1" applyBorder="1" applyAlignment="1">
      <alignment horizontal="center" vertical="center"/>
    </xf>
    <xf numFmtId="0" fontId="41" fillId="0" borderId="120" xfId="1" applyFont="1" applyBorder="1">
      <alignment vertical="center"/>
    </xf>
    <xf numFmtId="0" fontId="41" fillId="0" borderId="121" xfId="1" applyFont="1" applyBorder="1">
      <alignment vertical="center"/>
    </xf>
    <xf numFmtId="0" fontId="41" fillId="0" borderId="108" xfId="1" applyFont="1" applyBorder="1">
      <alignment vertical="center"/>
    </xf>
    <xf numFmtId="0" fontId="41" fillId="0" borderId="107" xfId="1" applyFont="1" applyBorder="1" applyAlignment="1">
      <alignment horizontal="center" vertical="center"/>
    </xf>
    <xf numFmtId="177" fontId="41" fillId="0" borderId="107" xfId="1" applyNumberFormat="1" applyFont="1" applyBorder="1" applyAlignment="1">
      <alignment horizontal="center" vertical="center"/>
    </xf>
    <xf numFmtId="177" fontId="41" fillId="0" borderId="121" xfId="1" applyNumberFormat="1" applyFont="1" applyBorder="1" applyAlignment="1">
      <alignment horizontal="center" vertical="center"/>
    </xf>
    <xf numFmtId="177" fontId="41" fillId="0" borderId="110" xfId="1" applyNumberFormat="1" applyFont="1" applyBorder="1" applyAlignment="1">
      <alignment horizontal="center" vertical="center"/>
    </xf>
    <xf numFmtId="0" fontId="14" fillId="0" borderId="164" xfId="1" applyFont="1" applyBorder="1" applyAlignment="1">
      <alignment horizontal="center" vertical="center"/>
    </xf>
    <xf numFmtId="0" fontId="6" fillId="0" borderId="16" xfId="1" applyFont="1" applyBorder="1" applyAlignment="1">
      <alignment horizontal="center" vertical="center"/>
    </xf>
    <xf numFmtId="0" fontId="6" fillId="0" borderId="135" xfId="1" applyFont="1" applyBorder="1" applyAlignment="1">
      <alignment horizontal="center" vertical="center"/>
    </xf>
    <xf numFmtId="0" fontId="6" fillId="0" borderId="23" xfId="1" applyFont="1" applyBorder="1" applyAlignment="1">
      <alignment horizontal="center" vertical="center"/>
    </xf>
    <xf numFmtId="0" fontId="6" fillId="0" borderId="16" xfId="1" applyFont="1" applyBorder="1" applyAlignment="1">
      <alignment horizontal="left" vertical="center"/>
    </xf>
    <xf numFmtId="0" fontId="6" fillId="0" borderId="18"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0" xfId="1" applyFont="1" applyAlignment="1">
      <alignment horizontal="center" vertical="center" wrapText="1"/>
    </xf>
    <xf numFmtId="0" fontId="6" fillId="0" borderId="24"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28" xfId="1" applyFont="1" applyBorder="1" applyAlignment="1">
      <alignment horizontal="center" vertical="center" wrapText="1"/>
    </xf>
    <xf numFmtId="0" fontId="41" fillId="0" borderId="18" xfId="1" applyFont="1" applyBorder="1" applyAlignment="1">
      <alignment horizontal="center" vertical="center" wrapText="1"/>
    </xf>
    <xf numFmtId="0" fontId="41" fillId="0" borderId="17" xfId="1" applyFont="1" applyBorder="1" applyAlignment="1">
      <alignment horizontal="center" vertical="center" wrapText="1"/>
    </xf>
    <xf numFmtId="0" fontId="41" fillId="0" borderId="19" xfId="1" applyFont="1" applyBorder="1" applyAlignment="1">
      <alignment horizontal="center" vertical="center" wrapText="1"/>
    </xf>
    <xf numFmtId="0" fontId="41" fillId="0" borderId="23" xfId="1" applyFont="1" applyBorder="1" applyAlignment="1">
      <alignment horizontal="center" vertical="center" wrapText="1"/>
    </xf>
    <xf numFmtId="0" fontId="41" fillId="0" borderId="24" xfId="1" applyFont="1" applyBorder="1" applyAlignment="1">
      <alignment horizontal="center" vertical="center" wrapText="1"/>
    </xf>
    <xf numFmtId="0" fontId="41" fillId="0" borderId="29" xfId="1" applyFont="1" applyBorder="1" applyAlignment="1">
      <alignment horizontal="center" vertical="center" wrapText="1"/>
    </xf>
    <xf numFmtId="0" fontId="41" fillId="0" borderId="30" xfId="1" applyFont="1" applyBorder="1" applyAlignment="1">
      <alignment horizontal="center" vertical="center" wrapText="1"/>
    </xf>
    <xf numFmtId="0" fontId="41" fillId="0" borderId="28"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6" xfId="1" applyFont="1" applyBorder="1" applyAlignment="1">
      <alignment horizontal="right" vertical="center"/>
    </xf>
    <xf numFmtId="177" fontId="9" fillId="0" borderId="16" xfId="1" applyNumberFormat="1" applyFont="1" applyBorder="1" applyAlignment="1">
      <alignment vertical="center" shrinkToFit="1"/>
    </xf>
    <xf numFmtId="177" fontId="9" fillId="0" borderId="132" xfId="1" applyNumberFormat="1" applyFont="1" applyBorder="1" applyAlignment="1">
      <alignment vertical="center" shrinkToFit="1"/>
    </xf>
    <xf numFmtId="177" fontId="9" fillId="0" borderId="133" xfId="1" applyNumberFormat="1" applyFont="1" applyBorder="1" applyAlignment="1">
      <alignment vertical="center" shrinkToFit="1"/>
    </xf>
    <xf numFmtId="177" fontId="9" fillId="0" borderId="134" xfId="1" applyNumberFormat="1" applyFont="1" applyBorder="1" applyAlignment="1">
      <alignment vertical="center" shrinkToFit="1"/>
    </xf>
    <xf numFmtId="177" fontId="6" fillId="5" borderId="0" xfId="1" applyNumberFormat="1" applyFont="1" applyFill="1" applyAlignment="1">
      <alignment horizontal="center" vertical="center"/>
    </xf>
    <xf numFmtId="0" fontId="6" fillId="0" borderId="30" xfId="1" applyFont="1" applyBorder="1" applyAlignment="1">
      <alignment horizontal="center"/>
    </xf>
    <xf numFmtId="0" fontId="6" fillId="0" borderId="30" xfId="1" applyNumberFormat="1" applyFont="1" applyBorder="1" applyAlignment="1">
      <alignment horizontal="left" wrapText="1"/>
    </xf>
    <xf numFmtId="0" fontId="6" fillId="0" borderId="0" xfId="1" applyFont="1" applyAlignment="1">
      <alignment horizontal="center" vertical="center"/>
    </xf>
    <xf numFmtId="0" fontId="6" fillId="0" borderId="24" xfId="1" applyFont="1" applyBorder="1" applyAlignment="1">
      <alignment horizontal="center" vertical="center"/>
    </xf>
    <xf numFmtId="0" fontId="45" fillId="0" borderId="16" xfId="1" applyFont="1" applyBorder="1" applyAlignment="1">
      <alignment horizontal="center" vertical="center"/>
    </xf>
    <xf numFmtId="0" fontId="11" fillId="0" borderId="23" xfId="1" applyFont="1" applyBorder="1" applyAlignment="1">
      <alignment horizontal="center" vertical="center"/>
    </xf>
    <xf numFmtId="0" fontId="11" fillId="0" borderId="0" xfId="1" applyFont="1" applyAlignment="1">
      <alignment horizontal="center" vertical="center"/>
    </xf>
    <xf numFmtId="0" fontId="11" fillId="0" borderId="24" xfId="1" applyFont="1" applyBorder="1" applyAlignment="1">
      <alignment horizontal="center" vertical="center"/>
    </xf>
    <xf numFmtId="0" fontId="6" fillId="0" borderId="30" xfId="1" applyFont="1" applyBorder="1">
      <alignment vertical="center"/>
    </xf>
    <xf numFmtId="0" fontId="6" fillId="0" borderId="16" xfId="1" applyFont="1" applyBorder="1">
      <alignment vertical="center"/>
    </xf>
    <xf numFmtId="177" fontId="6" fillId="3" borderId="0" xfId="1" applyNumberFormat="1" applyFont="1" applyFill="1" applyAlignment="1">
      <alignment horizontal="center" vertical="center"/>
    </xf>
    <xf numFmtId="0" fontId="46" fillId="0" borderId="23" xfId="1" applyFont="1" applyBorder="1" applyAlignment="1">
      <alignment horizontal="center" vertical="center"/>
    </xf>
    <xf numFmtId="0" fontId="46" fillId="0" borderId="0" xfId="1" applyFont="1" applyAlignment="1">
      <alignment horizontal="center" vertical="center"/>
    </xf>
    <xf numFmtId="0" fontId="46" fillId="0" borderId="24" xfId="1" applyFont="1" applyBorder="1" applyAlignment="1">
      <alignment horizontal="center" vertical="center"/>
    </xf>
    <xf numFmtId="0" fontId="6" fillId="0" borderId="0" xfId="1" applyFont="1">
      <alignment vertical="center"/>
    </xf>
    <xf numFmtId="0" fontId="6" fillId="0" borderId="30" xfId="1" applyFont="1" applyBorder="1" applyAlignment="1">
      <alignment horizontal="center" vertical="center"/>
    </xf>
    <xf numFmtId="0" fontId="6" fillId="0" borderId="0" xfId="1" applyNumberFormat="1" applyFont="1" applyAlignment="1">
      <alignment horizontal="left" vertical="center" wrapText="1"/>
    </xf>
    <xf numFmtId="0" fontId="6" fillId="0" borderId="30" xfId="1" applyNumberFormat="1" applyFont="1" applyBorder="1" applyAlignment="1">
      <alignment horizontal="left" vertical="center" wrapText="1"/>
    </xf>
    <xf numFmtId="0" fontId="6" fillId="0" borderId="0" xfId="1" applyFont="1" applyAlignment="1">
      <alignment horizontal="right" vertical="center"/>
    </xf>
    <xf numFmtId="0" fontId="6" fillId="0" borderId="30" xfId="1" applyFont="1" applyBorder="1" applyAlignment="1">
      <alignment horizontal="right" vertical="center"/>
    </xf>
    <xf numFmtId="0" fontId="6" fillId="0" borderId="0" xfId="1" applyFont="1" applyAlignment="1">
      <alignment horizontal="left" vertical="top"/>
    </xf>
    <xf numFmtId="0" fontId="44" fillId="0" borderId="18" xfId="1" applyFont="1" applyBorder="1" applyAlignment="1">
      <alignment horizontal="center" vertical="center"/>
    </xf>
    <xf numFmtId="0" fontId="44" fillId="0" borderId="17" xfId="1" applyFont="1" applyBorder="1" applyAlignment="1">
      <alignment horizontal="center" vertical="center"/>
    </xf>
    <xf numFmtId="0" fontId="44" fillId="0" borderId="19" xfId="1" applyFont="1" applyBorder="1" applyAlignment="1">
      <alignment horizontal="center" vertical="center"/>
    </xf>
    <xf numFmtId="0" fontId="11" fillId="0" borderId="18" xfId="1" applyFont="1" applyBorder="1" applyAlignment="1">
      <alignment horizontal="center" vertical="center"/>
    </xf>
    <xf numFmtId="0" fontId="11" fillId="0" borderId="17" xfId="1" applyFont="1" applyBorder="1" applyAlignment="1">
      <alignment horizontal="center" vertical="center"/>
    </xf>
    <xf numFmtId="0" fontId="11" fillId="0" borderId="19" xfId="1" applyFont="1" applyBorder="1" applyAlignment="1">
      <alignment horizontal="center" vertical="center"/>
    </xf>
    <xf numFmtId="0" fontId="46" fillId="0" borderId="0" xfId="1" applyFont="1" applyAlignment="1">
      <alignment horizontal="right" vertical="center"/>
    </xf>
    <xf numFmtId="0" fontId="47" fillId="0" borderId="5" xfId="11" applyFont="1" applyBorder="1" applyAlignment="1">
      <alignment horizontal="left" vertical="center" wrapText="1"/>
    </xf>
    <xf numFmtId="0" fontId="47" fillId="0" borderId="6" xfId="11" applyFont="1" applyBorder="1" applyAlignment="1">
      <alignment horizontal="left" vertical="center" wrapText="1"/>
    </xf>
    <xf numFmtId="0" fontId="47" fillId="0" borderId="113" xfId="11" applyFont="1" applyBorder="1" applyAlignment="1">
      <alignment horizontal="left" vertical="center" wrapText="1"/>
    </xf>
    <xf numFmtId="0" fontId="48" fillId="0" borderId="140" xfId="11" applyFont="1" applyBorder="1" applyAlignment="1">
      <alignment horizontal="center" vertical="center" textRotation="255"/>
    </xf>
    <xf numFmtId="0" fontId="48" fillId="0" borderId="128" xfId="11" applyFont="1" applyBorder="1" applyAlignment="1">
      <alignment horizontal="center" vertical="center" textRotation="255"/>
    </xf>
    <xf numFmtId="0" fontId="48" fillId="0" borderId="141" xfId="11" applyFont="1" applyBorder="1" applyAlignment="1">
      <alignment horizontal="center" vertical="center" textRotation="255"/>
    </xf>
    <xf numFmtId="0" fontId="48" fillId="0" borderId="100" xfId="11" applyFont="1" applyBorder="1" applyAlignment="1">
      <alignment horizontal="center" vertical="center" textRotation="255"/>
    </xf>
    <xf numFmtId="0" fontId="47" fillId="0" borderId="0" xfId="11" applyFont="1" applyAlignment="1">
      <alignment vertical="top" wrapText="1"/>
    </xf>
    <xf numFmtId="0" fontId="48" fillId="0" borderId="0" xfId="11" applyFont="1" applyAlignment="1">
      <alignment horizontal="left" vertical="center"/>
    </xf>
    <xf numFmtId="0" fontId="48" fillId="0" borderId="2" xfId="11" applyFont="1" applyBorder="1" applyAlignment="1">
      <alignment horizontal="center" vertical="center"/>
    </xf>
    <xf numFmtId="0" fontId="52" fillId="0" borderId="5" xfId="11" applyNumberFormat="1" applyFont="1" applyBorder="1" applyAlignment="1">
      <alignment horizontal="left" vertical="center"/>
    </xf>
    <xf numFmtId="0" fontId="52" fillId="0" borderId="6" xfId="11" applyNumberFormat="1" applyFont="1" applyBorder="1" applyAlignment="1">
      <alignment horizontal="left" vertical="center"/>
    </xf>
    <xf numFmtId="0" fontId="52" fillId="0" borderId="113" xfId="11" applyNumberFormat="1" applyFont="1" applyBorder="1" applyAlignment="1">
      <alignment horizontal="left" vertical="center"/>
    </xf>
    <xf numFmtId="177" fontId="47" fillId="0" borderId="9" xfId="11" applyNumberFormat="1" applyFont="1" applyBorder="1" applyAlignment="1">
      <alignment horizontal="center" vertical="center"/>
    </xf>
    <xf numFmtId="0" fontId="53" fillId="0" borderId="165" xfId="11" applyFont="1" applyBorder="1" applyAlignment="1">
      <alignment horizontal="center" vertical="center"/>
    </xf>
    <xf numFmtId="0" fontId="53" fillId="0" borderId="166" xfId="11" applyFont="1" applyBorder="1" applyAlignment="1">
      <alignment horizontal="center" vertical="center"/>
    </xf>
    <xf numFmtId="0" fontId="53" fillId="0" borderId="167" xfId="11" applyFont="1" applyBorder="1" applyAlignment="1">
      <alignment horizontal="center" vertical="center"/>
    </xf>
    <xf numFmtId="0" fontId="53" fillId="0" borderId="168" xfId="11" applyFont="1" applyBorder="1" applyAlignment="1">
      <alignment horizontal="center" vertical="center"/>
    </xf>
    <xf numFmtId="0" fontId="53" fillId="0" borderId="169" xfId="11" applyFont="1" applyBorder="1" applyAlignment="1">
      <alignment horizontal="center" vertical="center"/>
    </xf>
    <xf numFmtId="0" fontId="53" fillId="0" borderId="170" xfId="11" applyFont="1" applyBorder="1" applyAlignment="1">
      <alignment horizontal="center" vertical="center"/>
    </xf>
    <xf numFmtId="0" fontId="53" fillId="0" borderId="171" xfId="11" applyFont="1" applyBorder="1" applyAlignment="1">
      <alignment horizontal="center" vertical="center"/>
    </xf>
    <xf numFmtId="0" fontId="53" fillId="0" borderId="172" xfId="11" applyFont="1" applyBorder="1" applyAlignment="1">
      <alignment horizontal="center" vertical="center"/>
    </xf>
    <xf numFmtId="0" fontId="53" fillId="0" borderId="173" xfId="11" applyFont="1" applyBorder="1" applyAlignment="1">
      <alignment horizontal="center" vertical="center"/>
    </xf>
    <xf numFmtId="177" fontId="47" fillId="0" borderId="1" xfId="11" applyNumberFormat="1" applyFont="1" applyBorder="1" applyAlignment="1">
      <alignment horizontal="center" vertical="center"/>
    </xf>
    <xf numFmtId="0" fontId="48" fillId="0" borderId="2" xfId="11" applyFont="1" applyBorder="1" applyAlignment="1">
      <alignment horizontal="left" vertical="center"/>
    </xf>
    <xf numFmtId="0" fontId="48" fillId="0" borderId="79" xfId="11" applyFont="1" applyBorder="1" applyAlignment="1">
      <alignment horizontal="left" vertical="center"/>
    </xf>
    <xf numFmtId="0" fontId="48" fillId="0" borderId="85" xfId="11" applyFont="1" applyBorder="1" applyAlignment="1">
      <alignment horizontal="left" vertical="center"/>
    </xf>
    <xf numFmtId="0" fontId="48" fillId="0" borderId="80" xfId="11" applyFont="1" applyBorder="1" applyAlignment="1">
      <alignment horizontal="left" vertical="center"/>
    </xf>
    <xf numFmtId="0" fontId="48" fillId="0" borderId="81" xfId="11" applyFont="1" applyBorder="1" applyAlignment="1">
      <alignment horizontal="left" vertical="center"/>
    </xf>
    <xf numFmtId="0" fontId="48" fillId="0" borderId="82" xfId="11" applyFont="1" applyBorder="1" applyAlignment="1">
      <alignment horizontal="left" vertical="center"/>
    </xf>
    <xf numFmtId="0" fontId="47" fillId="0" borderId="2" xfId="11" applyFont="1" applyBorder="1" applyAlignment="1">
      <alignment vertical="center"/>
    </xf>
    <xf numFmtId="0" fontId="47" fillId="0" borderId="2" xfId="11" applyFont="1" applyBorder="1" applyAlignment="1">
      <alignment horizontal="center" vertical="center"/>
    </xf>
    <xf numFmtId="0" fontId="6" fillId="0" borderId="164" xfId="1" applyFont="1" applyBorder="1" applyAlignment="1">
      <alignment horizontal="center" vertical="center"/>
    </xf>
    <xf numFmtId="0" fontId="6" fillId="0" borderId="23" xfId="1" applyFont="1" applyBorder="1" applyAlignment="1">
      <alignment vertical="top" wrapText="1"/>
    </xf>
    <xf numFmtId="0" fontId="6" fillId="0" borderId="0" xfId="1" applyFont="1" applyAlignment="1">
      <alignment vertical="top" wrapText="1"/>
    </xf>
    <xf numFmtId="0" fontId="6" fillId="0" borderId="24" xfId="1" applyFont="1" applyBorder="1" applyAlignment="1">
      <alignment vertical="top" wrapText="1"/>
    </xf>
    <xf numFmtId="0" fontId="6" fillId="0" borderId="29" xfId="1" applyFont="1" applyBorder="1" applyAlignment="1">
      <alignment vertical="top" wrapText="1"/>
    </xf>
    <xf numFmtId="0" fontId="6" fillId="0" borderId="30" xfId="1" applyFont="1" applyBorder="1" applyAlignment="1">
      <alignment vertical="top" wrapText="1"/>
    </xf>
    <xf numFmtId="0" fontId="6" fillId="0" borderId="28" xfId="1" applyFont="1" applyBorder="1" applyAlignment="1">
      <alignment vertical="top" wrapText="1"/>
    </xf>
    <xf numFmtId="0" fontId="6" fillId="0" borderId="135" xfId="1" applyFont="1" applyBorder="1" applyAlignment="1">
      <alignment horizontal="center" vertical="center" wrapText="1"/>
    </xf>
    <xf numFmtId="177" fontId="6" fillId="5" borderId="132" xfId="1" applyNumberFormat="1" applyFont="1" applyFill="1" applyBorder="1" applyAlignment="1">
      <alignment horizontal="center" vertical="center"/>
    </xf>
    <xf numFmtId="177" fontId="6" fillId="5" borderId="133" xfId="1" applyNumberFormat="1" applyFont="1" applyFill="1" applyBorder="1" applyAlignment="1">
      <alignment horizontal="center" vertical="center"/>
    </xf>
    <xf numFmtId="0" fontId="6" fillId="5" borderId="133" xfId="1" applyFont="1" applyFill="1" applyBorder="1">
      <alignment vertical="center"/>
    </xf>
    <xf numFmtId="0" fontId="6" fillId="0" borderId="16" xfId="1" applyNumberFormat="1" applyFont="1" applyBorder="1" applyAlignment="1">
      <alignment vertical="center" wrapText="1"/>
    </xf>
    <xf numFmtId="177" fontId="6" fillId="0" borderId="132" xfId="1" applyNumberFormat="1" applyFont="1" applyBorder="1" applyAlignment="1">
      <alignment horizontal="center" vertical="center"/>
    </xf>
    <xf numFmtId="177" fontId="6" fillId="0" borderId="133" xfId="1" applyNumberFormat="1" applyFont="1" applyBorder="1" applyAlignment="1">
      <alignment horizontal="center" vertical="center"/>
    </xf>
    <xf numFmtId="177" fontId="6" fillId="0" borderId="134" xfId="1" applyNumberFormat="1" applyFont="1" applyBorder="1" applyAlignment="1">
      <alignment horizontal="center" vertical="center"/>
    </xf>
    <xf numFmtId="177" fontId="6" fillId="0" borderId="0" xfId="11" applyNumberFormat="1" applyFont="1" applyAlignment="1">
      <alignment horizontal="center" vertical="center" shrinkToFit="1"/>
    </xf>
    <xf numFmtId="38" fontId="6" fillId="0" borderId="0" xfId="12" applyFont="1" applyFill="1" applyAlignment="1">
      <alignment horizontal="left" vertical="top"/>
    </xf>
    <xf numFmtId="177" fontId="6" fillId="5" borderId="0" xfId="11" applyNumberFormat="1" applyFont="1" applyFill="1" applyAlignment="1">
      <alignment horizontal="center" vertical="center" shrinkToFit="1"/>
    </xf>
    <xf numFmtId="0" fontId="6" fillId="0" borderId="0" xfId="11" applyFont="1" applyAlignment="1">
      <alignment horizontal="center" vertical="center" shrinkToFit="1"/>
    </xf>
    <xf numFmtId="0" fontId="6" fillId="0" borderId="0" xfId="11" applyFont="1" applyAlignment="1">
      <alignment vertical="top" wrapText="1"/>
    </xf>
    <xf numFmtId="177" fontId="6" fillId="0" borderId="0" xfId="11" applyNumberFormat="1" applyFont="1" applyAlignment="1">
      <alignment horizontal="left" vertical="top" shrinkToFit="1"/>
    </xf>
    <xf numFmtId="0" fontId="6" fillId="0" borderId="0" xfId="11" applyNumberFormat="1" applyFont="1" applyAlignment="1">
      <alignment horizontal="left" vertical="top" shrinkToFit="1"/>
    </xf>
    <xf numFmtId="0" fontId="6" fillId="0" borderId="0" xfId="11" applyFont="1" applyAlignment="1">
      <alignment horizontal="left" vertical="top" wrapText="1" shrinkToFit="1"/>
    </xf>
    <xf numFmtId="0" fontId="6" fillId="0" borderId="0" xfId="11" applyFont="1" applyAlignment="1">
      <alignment horizontal="left" vertical="top"/>
    </xf>
    <xf numFmtId="38" fontId="6" fillId="5" borderId="0" xfId="10" applyFont="1" applyFill="1" applyAlignment="1">
      <alignment horizontal="left" vertical="top" shrinkToFit="1"/>
    </xf>
    <xf numFmtId="177" fontId="6" fillId="3" borderId="0" xfId="4" applyNumberFormat="1" applyFont="1" applyFill="1" applyAlignment="1">
      <alignment horizontal="center" vertical="center" shrinkToFit="1"/>
    </xf>
    <xf numFmtId="0" fontId="6" fillId="0" borderId="0" xfId="4" applyNumberFormat="1" applyFont="1" applyAlignment="1">
      <alignment horizontal="left" vertical="top" wrapText="1"/>
    </xf>
    <xf numFmtId="177" fontId="6" fillId="0" borderId="6" xfId="4" applyNumberFormat="1" applyFont="1" applyBorder="1" applyAlignment="1">
      <alignment horizontal="center" vertical="center" shrinkToFit="1"/>
    </xf>
    <xf numFmtId="177" fontId="6" fillId="0" borderId="7" xfId="4" applyNumberFormat="1" applyFont="1" applyBorder="1" applyAlignment="1">
      <alignment horizontal="center" vertical="center" shrinkToFit="1"/>
    </xf>
    <xf numFmtId="0" fontId="6" fillId="0" borderId="5" xfId="4" applyFont="1" applyBorder="1" applyAlignment="1">
      <alignment vertical="center" wrapText="1"/>
    </xf>
    <xf numFmtId="0" fontId="6" fillId="0" borderId="6" xfId="4" applyFont="1" applyBorder="1" applyAlignment="1">
      <alignment vertical="center" wrapText="1"/>
    </xf>
    <xf numFmtId="0" fontId="6" fillId="0" borderId="7" xfId="4" applyFont="1" applyBorder="1" applyAlignment="1">
      <alignment vertical="center" wrapText="1"/>
    </xf>
    <xf numFmtId="38" fontId="6" fillId="0" borderId="6" xfId="10" applyFont="1" applyFill="1" applyBorder="1" applyAlignment="1">
      <alignment horizontal="left" vertical="center" shrinkToFit="1"/>
    </xf>
    <xf numFmtId="38" fontId="6" fillId="0" borderId="7" xfId="10" applyFont="1" applyFill="1" applyBorder="1" applyAlignment="1">
      <alignment horizontal="left" vertical="center" shrinkToFit="1"/>
    </xf>
    <xf numFmtId="177" fontId="6" fillId="0" borderId="5" xfId="4" applyNumberFormat="1" applyFont="1" applyBorder="1" applyAlignment="1">
      <alignment horizontal="center" vertical="center" shrinkToFit="1"/>
    </xf>
    <xf numFmtId="0" fontId="6" fillId="0" borderId="5" xfId="4" applyNumberFormat="1" applyFont="1" applyBorder="1" applyAlignment="1">
      <alignment vertical="center" wrapText="1"/>
    </xf>
    <xf numFmtId="0" fontId="6" fillId="0" borderId="6" xfId="4" applyNumberFormat="1" applyFont="1" applyBorder="1" applyAlignment="1">
      <alignment vertical="center" wrapText="1"/>
    </xf>
    <xf numFmtId="0" fontId="6" fillId="0" borderId="7" xfId="4" applyNumberFormat="1" applyFont="1" applyBorder="1" applyAlignment="1">
      <alignment vertical="center" wrapText="1"/>
    </xf>
    <xf numFmtId="0" fontId="5" fillId="0" borderId="3" xfId="13" applyBorder="1" applyAlignment="1">
      <alignment horizontal="center" vertical="center"/>
    </xf>
    <xf numFmtId="0" fontId="5" fillId="0" borderId="58" xfId="13" applyBorder="1" applyAlignment="1">
      <alignment horizontal="center" vertical="center"/>
    </xf>
    <xf numFmtId="177" fontId="5" fillId="0" borderId="6" xfId="13" applyNumberFormat="1" applyBorder="1" applyAlignment="1">
      <alignment horizontal="center" vertical="center" shrinkToFit="1"/>
    </xf>
    <xf numFmtId="177" fontId="5" fillId="0" borderId="7" xfId="13" applyNumberFormat="1" applyBorder="1" applyAlignment="1">
      <alignment horizontal="center" vertical="center" shrinkToFit="1"/>
    </xf>
    <xf numFmtId="177" fontId="5" fillId="5" borderId="0" xfId="13" applyNumberFormat="1" applyFill="1" applyAlignment="1">
      <alignment horizontal="center" vertical="center" shrinkToFit="1"/>
    </xf>
    <xf numFmtId="0" fontId="5" fillId="0" borderId="0" xfId="13" applyAlignment="1">
      <alignment vertical="center" wrapText="1"/>
    </xf>
    <xf numFmtId="0" fontId="57" fillId="0" borderId="0" xfId="13" applyFont="1" applyAlignment="1">
      <alignment horizontal="center" vertical="center"/>
    </xf>
    <xf numFmtId="0" fontId="5" fillId="0" borderId="5" xfId="13" applyNumberFormat="1" applyBorder="1" applyAlignment="1">
      <alignment vertical="center" wrapText="1"/>
    </xf>
    <xf numFmtId="0" fontId="5" fillId="0" borderId="6" xfId="13" applyNumberFormat="1" applyBorder="1" applyAlignment="1">
      <alignment vertical="center" wrapText="1"/>
    </xf>
    <xf numFmtId="0" fontId="5" fillId="0" borderId="7" xfId="13" applyNumberFormat="1" applyBorder="1" applyAlignment="1">
      <alignment vertical="center" wrapText="1"/>
    </xf>
    <xf numFmtId="0" fontId="5" fillId="0" borderId="0" xfId="13" applyAlignment="1">
      <alignment horizontal="center" vertical="top" wrapText="1" shrinkToFit="1"/>
    </xf>
    <xf numFmtId="0" fontId="6" fillId="0" borderId="0" xfId="14" applyNumberFormat="1" applyFont="1" applyAlignment="1">
      <alignment horizontal="left" vertical="top" wrapText="1"/>
    </xf>
    <xf numFmtId="0" fontId="6" fillId="0" borderId="0" xfId="14" applyFont="1" applyAlignment="1">
      <alignment horizontal="left" vertical="top" wrapText="1"/>
    </xf>
    <xf numFmtId="0" fontId="34" fillId="0" borderId="0" xfId="11" applyFont="1" applyAlignment="1">
      <alignment vertical="center" wrapText="1"/>
    </xf>
    <xf numFmtId="0" fontId="6" fillId="0" borderId="0" xfId="11" applyFont="1" applyAlignment="1">
      <alignment horizontal="center" vertical="center"/>
    </xf>
    <xf numFmtId="0" fontId="54" fillId="0" borderId="0" xfId="11" applyFont="1" applyAlignment="1">
      <alignment horizontal="center" vertical="center"/>
    </xf>
    <xf numFmtId="0" fontId="6" fillId="0" borderId="0" xfId="11" applyFont="1" applyAlignment="1">
      <alignment vertical="center" wrapText="1"/>
    </xf>
    <xf numFmtId="0" fontId="6" fillId="0" borderId="5" xfId="11" applyFont="1" applyBorder="1" applyAlignment="1">
      <alignment horizontal="center" vertical="center"/>
    </xf>
    <xf numFmtId="0" fontId="6" fillId="0" borderId="6" xfId="11" applyFont="1" applyBorder="1" applyAlignment="1">
      <alignment horizontal="center" vertical="center"/>
    </xf>
    <xf numFmtId="0" fontId="6" fillId="0" borderId="7" xfId="11" applyFont="1" applyBorder="1" applyAlignment="1">
      <alignment horizontal="center" vertical="center"/>
    </xf>
    <xf numFmtId="0" fontId="6" fillId="0" borderId="8" xfId="11" applyFont="1" applyBorder="1" applyAlignment="1">
      <alignment horizontal="center" vertical="center"/>
    </xf>
    <xf numFmtId="0" fontId="6" fillId="0" borderId="9" xfId="11" applyFont="1" applyBorder="1" applyAlignment="1">
      <alignment horizontal="center" vertical="center"/>
    </xf>
    <xf numFmtId="177" fontId="6" fillId="0" borderId="9" xfId="11" applyNumberFormat="1" applyFont="1" applyBorder="1" applyAlignment="1">
      <alignment horizontal="center" vertical="center" shrinkToFit="1"/>
    </xf>
    <xf numFmtId="177" fontId="6" fillId="0" borderId="10" xfId="11" applyNumberFormat="1" applyFont="1" applyBorder="1" applyAlignment="1">
      <alignment horizontal="center" vertical="center" shrinkToFit="1"/>
    </xf>
    <xf numFmtId="0" fontId="6" fillId="0" borderId="13" xfId="11" applyFont="1" applyBorder="1" applyAlignment="1">
      <alignment horizontal="center" vertical="center"/>
    </xf>
    <xf numFmtId="0" fontId="6" fillId="0" borderId="1" xfId="11" applyFont="1" applyBorder="1" applyAlignment="1">
      <alignment horizontal="center" vertical="center"/>
    </xf>
    <xf numFmtId="177" fontId="6" fillId="0" borderId="1" xfId="11" applyNumberFormat="1" applyFont="1" applyBorder="1" applyAlignment="1">
      <alignment horizontal="center" vertical="center" shrinkToFit="1"/>
    </xf>
    <xf numFmtId="177" fontId="6" fillId="0" borderId="14" xfId="11" applyNumberFormat="1" applyFont="1" applyBorder="1" applyAlignment="1">
      <alignment horizontal="center" vertical="center" shrinkToFit="1"/>
    </xf>
    <xf numFmtId="0" fontId="6" fillId="0" borderId="8" xfId="11" applyFont="1" applyBorder="1" applyAlignment="1">
      <alignment horizontal="left" vertical="top" wrapText="1"/>
    </xf>
    <xf numFmtId="0" fontId="6" fillId="0" borderId="9" xfId="11" applyFont="1" applyBorder="1" applyAlignment="1">
      <alignment horizontal="left" vertical="top" wrapText="1"/>
    </xf>
    <xf numFmtId="0" fontId="6" fillId="0" borderId="10" xfId="11" applyFont="1" applyBorder="1" applyAlignment="1">
      <alignment horizontal="left" vertical="top" wrapText="1"/>
    </xf>
    <xf numFmtId="0" fontId="6" fillId="0" borderId="11" xfId="11" applyFont="1" applyBorder="1" applyAlignment="1">
      <alignment horizontal="left" vertical="top" wrapText="1"/>
    </xf>
    <xf numFmtId="0" fontId="6" fillId="0" borderId="0" xfId="11" applyFont="1" applyAlignment="1">
      <alignment horizontal="left" vertical="top" wrapText="1"/>
    </xf>
    <xf numFmtId="0" fontId="6" fillId="0" borderId="12" xfId="11" applyFont="1" applyBorder="1" applyAlignment="1">
      <alignment horizontal="left" vertical="top" wrapText="1"/>
    </xf>
    <xf numFmtId="0" fontId="6" fillId="0" borderId="13" xfId="11" applyFont="1" applyBorder="1" applyAlignment="1">
      <alignment horizontal="left" vertical="top" wrapText="1"/>
    </xf>
    <xf numFmtId="0" fontId="6" fillId="0" borderId="1" xfId="11" applyFont="1" applyBorder="1" applyAlignment="1">
      <alignment horizontal="left" vertical="top" wrapText="1"/>
    </xf>
    <xf numFmtId="0" fontId="6" fillId="0" borderId="14" xfId="11" applyFont="1" applyBorder="1" applyAlignment="1">
      <alignment horizontal="left" vertical="top" wrapText="1"/>
    </xf>
    <xf numFmtId="0" fontId="6" fillId="0" borderId="5" xfId="11" applyNumberFormat="1" applyFont="1" applyBorder="1" applyAlignment="1">
      <alignment vertical="center" wrapText="1"/>
    </xf>
    <xf numFmtId="0" fontId="6" fillId="0" borderId="6" xfId="11" applyNumberFormat="1" applyFont="1" applyBorder="1" applyAlignment="1">
      <alignment vertical="center" wrapText="1"/>
    </xf>
    <xf numFmtId="0" fontId="6" fillId="0" borderId="7" xfId="11" applyNumberFormat="1" applyFont="1" applyBorder="1" applyAlignment="1">
      <alignment vertical="center" wrapText="1"/>
    </xf>
    <xf numFmtId="177" fontId="6" fillId="0" borderId="8" xfId="11" applyNumberFormat="1" applyFont="1" applyBorder="1" applyAlignment="1">
      <alignment horizontal="left" vertical="center" shrinkToFit="1"/>
    </xf>
    <xf numFmtId="177" fontId="6" fillId="0" borderId="9" xfId="11" applyNumberFormat="1" applyFont="1" applyBorder="1" applyAlignment="1">
      <alignment horizontal="left" vertical="center" shrinkToFit="1"/>
    </xf>
    <xf numFmtId="177" fontId="6" fillId="0" borderId="10" xfId="11" applyNumberFormat="1" applyFont="1" applyBorder="1" applyAlignment="1">
      <alignment horizontal="left" vertical="center" shrinkToFit="1"/>
    </xf>
    <xf numFmtId="177" fontId="6" fillId="0" borderId="13" xfId="11" applyNumberFormat="1" applyFont="1" applyBorder="1" applyAlignment="1">
      <alignment horizontal="left" vertical="center" shrinkToFit="1"/>
    </xf>
    <xf numFmtId="177" fontId="6" fillId="0" borderId="1" xfId="11" applyNumberFormat="1" applyFont="1" applyBorder="1" applyAlignment="1">
      <alignment horizontal="left" vertical="center" shrinkToFit="1"/>
    </xf>
    <xf numFmtId="177" fontId="6" fillId="0" borderId="14" xfId="11" applyNumberFormat="1" applyFont="1" applyBorder="1" applyAlignment="1">
      <alignment horizontal="left" vertical="center" shrinkToFit="1"/>
    </xf>
    <xf numFmtId="0" fontId="11" fillId="0" borderId="0" xfId="11" applyFont="1" applyAlignment="1">
      <alignment horizontal="center" vertical="center"/>
    </xf>
    <xf numFmtId="0" fontId="5" fillId="0" borderId="5" xfId="16" applyBorder="1" applyAlignment="1">
      <alignment vertical="center" wrapText="1"/>
    </xf>
    <xf numFmtId="0" fontId="5" fillId="0" borderId="7" xfId="16" applyBorder="1" applyAlignment="1">
      <alignment vertical="center" wrapText="1"/>
    </xf>
    <xf numFmtId="0" fontId="5" fillId="0" borderId="8" xfId="16" applyBorder="1" applyAlignment="1">
      <alignment vertical="center" wrapText="1"/>
    </xf>
    <xf numFmtId="0" fontId="5" fillId="0" borderId="10" xfId="16" applyBorder="1" applyAlignment="1">
      <alignment vertical="center" wrapText="1"/>
    </xf>
    <xf numFmtId="0" fontId="5" fillId="0" borderId="11" xfId="16" applyBorder="1" applyAlignment="1">
      <alignment vertical="center" wrapText="1"/>
    </xf>
    <xf numFmtId="0" fontId="5" fillId="0" borderId="12" xfId="16" applyBorder="1" applyAlignment="1">
      <alignment vertical="center" wrapText="1"/>
    </xf>
    <xf numFmtId="0" fontId="5" fillId="0" borderId="13" xfId="16" applyBorder="1" applyAlignment="1">
      <alignment vertical="center" wrapText="1"/>
    </xf>
    <xf numFmtId="0" fontId="5" fillId="0" borderId="14" xfId="16" applyBorder="1" applyAlignment="1">
      <alignment vertical="center" wrapText="1"/>
    </xf>
    <xf numFmtId="0" fontId="5" fillId="0" borderId="3" xfId="16" applyBorder="1" applyAlignment="1">
      <alignment vertical="center" wrapText="1"/>
    </xf>
    <xf numFmtId="0" fontId="5" fillId="0" borderId="142" xfId="16" applyBorder="1" applyAlignment="1">
      <alignment vertical="center" wrapText="1"/>
    </xf>
    <xf numFmtId="0" fontId="5" fillId="0" borderId="58" xfId="16" applyBorder="1" applyAlignment="1">
      <alignment vertical="center" wrapText="1"/>
    </xf>
    <xf numFmtId="0" fontId="5" fillId="0" borderId="5" xfId="16" applyNumberFormat="1" applyBorder="1" applyAlignment="1">
      <alignment vertical="center" wrapText="1"/>
    </xf>
    <xf numFmtId="0" fontId="5" fillId="0" borderId="6" xfId="16" applyNumberFormat="1" applyBorder="1" applyAlignment="1">
      <alignment vertical="center" wrapText="1"/>
    </xf>
    <xf numFmtId="0" fontId="5" fillId="0" borderId="7" xfId="16" applyNumberFormat="1" applyBorder="1" applyAlignment="1">
      <alignment vertical="center" wrapText="1"/>
    </xf>
    <xf numFmtId="0" fontId="5" fillId="0" borderId="5" xfId="16" applyBorder="1" applyAlignment="1">
      <alignment horizontal="center" vertical="center"/>
    </xf>
    <xf numFmtId="0" fontId="5" fillId="0" borderId="7" xfId="16" applyBorder="1" applyAlignment="1">
      <alignment horizontal="center" vertical="center"/>
    </xf>
    <xf numFmtId="177" fontId="5" fillId="0" borderId="5" xfId="16" applyNumberFormat="1" applyBorder="1" applyAlignment="1">
      <alignment horizontal="center" vertical="center" shrinkToFit="1"/>
    </xf>
    <xf numFmtId="177" fontId="5" fillId="0" borderId="7" xfId="16" applyNumberFormat="1" applyBorder="1" applyAlignment="1">
      <alignment horizontal="center" vertical="center" shrinkToFit="1"/>
    </xf>
    <xf numFmtId="0" fontId="5" fillId="0" borderId="8" xfId="16" applyBorder="1" applyAlignment="1">
      <alignment horizontal="center" vertical="center"/>
    </xf>
    <xf numFmtId="0" fontId="5" fillId="0" borderId="10" xfId="16" applyBorder="1" applyAlignment="1">
      <alignment horizontal="center" vertical="center"/>
    </xf>
    <xf numFmtId="0" fontId="5" fillId="0" borderId="13" xfId="16" applyBorder="1" applyAlignment="1">
      <alignment horizontal="center" vertical="center"/>
    </xf>
    <xf numFmtId="0" fontId="5" fillId="0" borderId="14" xfId="16" applyBorder="1" applyAlignment="1">
      <alignment horizontal="center" vertical="center"/>
    </xf>
    <xf numFmtId="0" fontId="5" fillId="0" borderId="3" xfId="16" applyBorder="1" applyAlignment="1">
      <alignment horizontal="center" vertical="center"/>
    </xf>
    <xf numFmtId="0" fontId="5" fillId="0" borderId="58" xfId="16" applyBorder="1" applyAlignment="1">
      <alignment horizontal="center" vertical="center"/>
    </xf>
    <xf numFmtId="0" fontId="5" fillId="0" borderId="0" xfId="16" applyAlignment="1">
      <alignment horizontal="left" vertical="center" shrinkToFit="1"/>
    </xf>
    <xf numFmtId="0" fontId="7" fillId="0" borderId="0" xfId="16" applyFont="1" applyAlignment="1">
      <alignment horizontal="center" vertical="center"/>
    </xf>
    <xf numFmtId="0" fontId="5" fillId="0" borderId="0" xfId="16" applyAlignment="1">
      <alignment horizontal="center" vertical="center" shrinkToFit="1"/>
    </xf>
    <xf numFmtId="177" fontId="5" fillId="5" borderId="0" xfId="16" applyNumberFormat="1" applyFill="1" applyAlignment="1">
      <alignment horizontal="center" vertical="center" shrinkToFit="1"/>
    </xf>
    <xf numFmtId="0" fontId="5" fillId="0" borderId="0" xfId="16" applyAlignment="1">
      <alignment vertical="top" wrapText="1"/>
    </xf>
    <xf numFmtId="0" fontId="5" fillId="0" borderId="8" xfId="19" applyFont="1" applyBorder="1" applyAlignment="1">
      <alignment horizontal="center" vertical="center"/>
    </xf>
    <xf numFmtId="0" fontId="5" fillId="0" borderId="10" xfId="19" applyBorder="1" applyAlignment="1">
      <alignment horizontal="center" vertical="center"/>
    </xf>
    <xf numFmtId="0" fontId="5" fillId="0" borderId="11" xfId="19" applyBorder="1" applyAlignment="1">
      <alignment horizontal="center" vertical="center"/>
    </xf>
    <xf numFmtId="0" fontId="5" fillId="0" borderId="12" xfId="19" applyBorder="1" applyAlignment="1">
      <alignment horizontal="center" vertical="center"/>
    </xf>
    <xf numFmtId="177" fontId="5" fillId="0" borderId="8" xfId="19" applyNumberFormat="1" applyBorder="1" applyAlignment="1">
      <alignment horizontal="center" vertical="center" shrinkToFit="1"/>
    </xf>
    <xf numFmtId="177" fontId="5" fillId="0" borderId="10" xfId="19" applyNumberFormat="1" applyBorder="1" applyAlignment="1">
      <alignment horizontal="center" vertical="center" shrinkToFit="1"/>
    </xf>
    <xf numFmtId="177" fontId="5" fillId="0" borderId="13" xfId="19" applyNumberFormat="1" applyBorder="1" applyAlignment="1">
      <alignment horizontal="center" vertical="center" shrinkToFit="1"/>
    </xf>
    <xf numFmtId="177" fontId="5" fillId="0" borderId="14" xfId="19" applyNumberFormat="1" applyBorder="1" applyAlignment="1">
      <alignment horizontal="center" vertical="center" shrinkToFit="1"/>
    </xf>
    <xf numFmtId="0" fontId="5" fillId="0" borderId="0" xfId="19" applyAlignment="1">
      <alignment horizontal="center" vertical="center"/>
    </xf>
    <xf numFmtId="0" fontId="5" fillId="0" borderId="13" xfId="19" applyBorder="1" applyAlignment="1">
      <alignment horizontal="center" vertical="center"/>
    </xf>
    <xf numFmtId="0" fontId="5" fillId="0" borderId="14" xfId="19" applyBorder="1" applyAlignment="1">
      <alignment horizontal="center" vertical="center"/>
    </xf>
    <xf numFmtId="0" fontId="5" fillId="0" borderId="0" xfId="19" applyAlignment="1">
      <alignment horizontal="center" vertical="center" shrinkToFit="1"/>
    </xf>
    <xf numFmtId="0" fontId="5" fillId="0" borderId="11" xfId="19" applyBorder="1" applyAlignment="1">
      <alignment horizontal="center" vertical="center" shrinkToFit="1"/>
    </xf>
    <xf numFmtId="0" fontId="5" fillId="0" borderId="12" xfId="19" applyBorder="1" applyAlignment="1">
      <alignment horizontal="center" vertical="center" shrinkToFit="1"/>
    </xf>
    <xf numFmtId="0" fontId="5" fillId="0" borderId="11" xfId="19" applyBorder="1" applyAlignment="1">
      <alignment vertical="center" shrinkToFit="1"/>
    </xf>
    <xf numFmtId="0" fontId="5" fillId="0" borderId="0" xfId="19" applyAlignment="1">
      <alignment vertical="center" shrinkToFit="1"/>
    </xf>
    <xf numFmtId="0" fontId="5" fillId="0" borderId="12" xfId="19" applyBorder="1" applyAlignment="1">
      <alignment vertical="center" shrinkToFit="1"/>
    </xf>
    <xf numFmtId="0" fontId="5" fillId="0" borderId="13" xfId="19" applyBorder="1" applyAlignment="1">
      <alignment horizontal="center" vertical="center" shrinkToFit="1"/>
    </xf>
    <xf numFmtId="0" fontId="5" fillId="0" borderId="14" xfId="19" applyBorder="1" applyAlignment="1">
      <alignment horizontal="center" vertical="center" shrinkToFit="1"/>
    </xf>
    <xf numFmtId="0" fontId="5" fillId="0" borderId="13" xfId="19" applyBorder="1" applyAlignment="1">
      <alignment vertical="center" shrinkToFit="1"/>
    </xf>
    <xf numFmtId="0" fontId="5" fillId="0" borderId="1" xfId="19" applyBorder="1" applyAlignment="1">
      <alignment vertical="center" shrinkToFit="1"/>
    </xf>
    <xf numFmtId="0" fontId="5" fillId="0" borderId="14" xfId="19" applyBorder="1" applyAlignment="1">
      <alignment vertical="center" shrinkToFit="1"/>
    </xf>
    <xf numFmtId="0" fontId="5" fillId="0" borderId="8" xfId="19" applyBorder="1" applyAlignment="1">
      <alignment horizontal="center" vertical="center" shrinkToFit="1"/>
    </xf>
    <xf numFmtId="0" fontId="5" fillId="0" borderId="10" xfId="19" applyBorder="1" applyAlignment="1">
      <alignment horizontal="center" vertical="center" shrinkToFit="1"/>
    </xf>
    <xf numFmtId="0" fontId="5" fillId="0" borderId="8" xfId="19" applyBorder="1" applyAlignment="1">
      <alignment vertical="center" shrinkToFit="1"/>
    </xf>
    <xf numFmtId="0" fontId="5" fillId="0" borderId="9" xfId="19" applyBorder="1" applyAlignment="1">
      <alignment vertical="center" shrinkToFit="1"/>
    </xf>
    <xf numFmtId="0" fontId="5" fillId="0" borderId="10" xfId="19" applyBorder="1" applyAlignment="1">
      <alignment vertical="center" shrinkToFit="1"/>
    </xf>
    <xf numFmtId="0" fontId="5" fillId="0" borderId="5" xfId="19" applyNumberFormat="1" applyBorder="1" applyAlignment="1">
      <alignment vertical="center" wrapText="1" shrinkToFit="1"/>
    </xf>
    <xf numFmtId="0" fontId="5" fillId="0" borderId="6" xfId="19" applyNumberFormat="1" applyBorder="1" applyAlignment="1">
      <alignment vertical="center" wrapText="1" shrinkToFit="1"/>
    </xf>
    <xf numFmtId="0" fontId="5" fillId="0" borderId="7" xfId="19" applyNumberFormat="1" applyBorder="1" applyAlignment="1">
      <alignment vertical="center" wrapText="1" shrinkToFit="1"/>
    </xf>
    <xf numFmtId="177" fontId="5" fillId="0" borderId="5" xfId="19" applyNumberFormat="1" applyBorder="1" applyAlignment="1">
      <alignment horizontal="center" vertical="center" shrinkToFit="1"/>
    </xf>
    <xf numFmtId="177" fontId="5" fillId="0" borderId="6" xfId="19" applyNumberFormat="1" applyBorder="1" applyAlignment="1">
      <alignment horizontal="center" vertical="center" shrinkToFit="1"/>
    </xf>
    <xf numFmtId="177" fontId="5" fillId="0" borderId="7" xfId="19" applyNumberFormat="1" applyBorder="1" applyAlignment="1">
      <alignment horizontal="center" vertical="center" shrinkToFit="1"/>
    </xf>
    <xf numFmtId="0" fontId="5" fillId="0" borderId="8" xfId="19" applyBorder="1" applyAlignment="1">
      <alignment horizontal="center" vertical="center"/>
    </xf>
    <xf numFmtId="0" fontId="5" fillId="0" borderId="3" xfId="19" applyBorder="1" applyAlignment="1">
      <alignment horizontal="center" vertical="center"/>
    </xf>
    <xf numFmtId="0" fontId="5" fillId="0" borderId="58" xfId="19" applyBorder="1" applyAlignment="1">
      <alignment horizontal="center" vertical="center"/>
    </xf>
    <xf numFmtId="0" fontId="5" fillId="0" borderId="1" xfId="19" applyBorder="1" applyAlignment="1">
      <alignment horizontal="center" vertical="center"/>
    </xf>
    <xf numFmtId="0" fontId="5" fillId="0" borderId="9" xfId="19" applyBorder="1" applyAlignment="1">
      <alignment horizontal="center" vertical="center"/>
    </xf>
    <xf numFmtId="0" fontId="7" fillId="0" borderId="0" xfId="19" applyFont="1" applyAlignment="1">
      <alignment horizontal="center" vertical="center"/>
    </xf>
    <xf numFmtId="177" fontId="5" fillId="5" borderId="0" xfId="19" applyNumberFormat="1" applyFill="1" applyAlignment="1">
      <alignment horizontal="center" vertical="center" shrinkToFit="1"/>
    </xf>
    <xf numFmtId="0" fontId="5" fillId="0" borderId="0" xfId="16" applyAlignment="1">
      <alignment horizontal="left" vertical="top" wrapText="1"/>
    </xf>
    <xf numFmtId="0" fontId="5" fillId="0" borderId="0" xfId="16" applyAlignment="1">
      <alignment horizontal="center" vertical="top" shrinkToFit="1"/>
    </xf>
    <xf numFmtId="0" fontId="6" fillId="0" borderId="2" xfId="4" applyFont="1" applyBorder="1" applyAlignment="1">
      <alignment vertical="center" wrapText="1"/>
    </xf>
    <xf numFmtId="38" fontId="6" fillId="0" borderId="2" xfId="10" applyFont="1" applyFill="1" applyBorder="1" applyAlignment="1">
      <alignment vertical="center" shrinkToFit="1"/>
    </xf>
    <xf numFmtId="0" fontId="6" fillId="0" borderId="2" xfId="4" applyFont="1" applyBorder="1" applyAlignment="1">
      <alignment vertical="center" shrinkToFit="1"/>
    </xf>
    <xf numFmtId="0" fontId="6" fillId="0" borderId="2" xfId="4" applyFont="1" applyBorder="1" applyAlignment="1">
      <alignment horizontal="center" vertical="center"/>
    </xf>
    <xf numFmtId="0" fontId="6" fillId="0" borderId="2" xfId="4" applyFont="1" applyBorder="1" applyAlignment="1">
      <alignment horizontal="center" vertical="center" wrapText="1"/>
    </xf>
    <xf numFmtId="177" fontId="54" fillId="0" borderId="0" xfId="4" applyNumberFormat="1" applyFont="1" applyAlignment="1">
      <alignment horizontal="center" vertical="center"/>
    </xf>
    <xf numFmtId="0" fontId="54" fillId="0" borderId="0" xfId="4" applyFont="1" applyAlignment="1">
      <alignment horizontal="center" vertical="center"/>
    </xf>
    <xf numFmtId="0" fontId="54" fillId="0" borderId="0" xfId="4" applyNumberFormat="1" applyFont="1" applyAlignment="1">
      <alignment horizontal="left" vertical="center"/>
    </xf>
    <xf numFmtId="0" fontId="61" fillId="0" borderId="5" xfId="11" applyFont="1" applyBorder="1" applyAlignment="1">
      <alignment vertical="center" wrapText="1"/>
    </xf>
    <xf numFmtId="0" fontId="61" fillId="0" borderId="7" xfId="11" applyFont="1" applyBorder="1" applyAlignment="1">
      <alignment vertical="center" wrapText="1"/>
    </xf>
    <xf numFmtId="0" fontId="61" fillId="0" borderId="0" xfId="11" applyFont="1" applyAlignment="1">
      <alignment horizontal="center" vertical="center" shrinkToFit="1"/>
    </xf>
    <xf numFmtId="0" fontId="63" fillId="0" borderId="0" xfId="11" applyFont="1" applyAlignment="1">
      <alignment horizontal="center" vertical="center"/>
    </xf>
    <xf numFmtId="0" fontId="61" fillId="0" borderId="0" xfId="11" applyFont="1" applyAlignment="1">
      <alignment horizontal="center" vertical="center"/>
    </xf>
    <xf numFmtId="0" fontId="61" fillId="0" borderId="5" xfId="11" applyNumberFormat="1" applyFont="1" applyBorder="1" applyAlignment="1">
      <alignment horizontal="left" vertical="center" shrinkToFit="1"/>
    </xf>
    <xf numFmtId="0" fontId="61" fillId="0" borderId="6" xfId="11" applyNumberFormat="1" applyFont="1" applyBorder="1" applyAlignment="1">
      <alignment horizontal="left" vertical="center" shrinkToFit="1"/>
    </xf>
    <xf numFmtId="0" fontId="61" fillId="0" borderId="7" xfId="11" applyNumberFormat="1" applyFont="1" applyBorder="1" applyAlignment="1">
      <alignment horizontal="left" vertical="center" shrinkToFit="1"/>
    </xf>
    <xf numFmtId="0" fontId="41" fillId="0" borderId="3" xfId="11" applyFont="1" applyBorder="1" applyAlignment="1">
      <alignment horizontal="center" vertical="center" wrapText="1"/>
    </xf>
    <xf numFmtId="0" fontId="41" fillId="0" borderId="58" xfId="11" applyFont="1" applyBorder="1" applyAlignment="1">
      <alignment horizontal="center" vertical="center" wrapText="1"/>
    </xf>
    <xf numFmtId="0" fontId="41" fillId="0" borderId="58" xfId="11" applyFont="1" applyBorder="1" applyAlignment="1">
      <alignment horizontal="center" vertical="center"/>
    </xf>
    <xf numFmtId="0" fontId="41" fillId="0" borderId="2" xfId="11" applyFont="1" applyBorder="1" applyAlignment="1">
      <alignment horizontal="center" vertical="center"/>
    </xf>
    <xf numFmtId="0" fontId="41" fillId="0" borderId="142" xfId="11" applyFont="1" applyBorder="1" applyAlignment="1">
      <alignment horizontal="center" vertical="center" wrapText="1"/>
    </xf>
    <xf numFmtId="0" fontId="41" fillId="0" borderId="5" xfId="11" applyFont="1" applyBorder="1" applyAlignment="1">
      <alignment horizontal="center" vertical="center"/>
    </xf>
    <xf numFmtId="0" fontId="41" fillId="0" borderId="7" xfId="11" applyFont="1" applyBorder="1" applyAlignment="1">
      <alignment horizontal="center" vertical="center"/>
    </xf>
    <xf numFmtId="0" fontId="62" fillId="0" borderId="0" xfId="11" applyFont="1" applyAlignment="1">
      <alignment horizontal="center" vertical="center"/>
    </xf>
    <xf numFmtId="177" fontId="61" fillId="5" borderId="0" xfId="11" applyNumberFormat="1" applyFont="1" applyFill="1" applyAlignment="1">
      <alignment horizontal="center" vertical="center" shrinkToFit="1"/>
    </xf>
    <xf numFmtId="0" fontId="61" fillId="0" borderId="0" xfId="11" applyFont="1" applyAlignment="1">
      <alignment horizontal="left" vertical="center" shrinkToFit="1"/>
    </xf>
    <xf numFmtId="0" fontId="61" fillId="0" borderId="0" xfId="11" applyFont="1" applyAlignment="1">
      <alignment horizontal="left" vertical="top" wrapText="1"/>
    </xf>
    <xf numFmtId="0" fontId="43" fillId="0" borderId="0" xfId="11" applyFont="1" applyAlignment="1">
      <alignment horizontal="left" vertical="top" wrapText="1" shrinkToFit="1"/>
    </xf>
    <xf numFmtId="0" fontId="5" fillId="0" borderId="5" xfId="20" applyBorder="1" applyAlignment="1">
      <alignment vertical="center" wrapText="1"/>
    </xf>
    <xf numFmtId="0" fontId="5" fillId="0" borderId="7" xfId="20" applyBorder="1" applyAlignment="1">
      <alignment vertical="center" wrapText="1"/>
    </xf>
    <xf numFmtId="0" fontId="5" fillId="0" borderId="113" xfId="20" applyBorder="1" applyAlignment="1">
      <alignment vertical="center" wrapText="1"/>
    </xf>
    <xf numFmtId="0" fontId="5" fillId="0" borderId="116" xfId="20" applyBorder="1" applyAlignment="1">
      <alignment vertical="center" wrapText="1"/>
    </xf>
    <xf numFmtId="0" fontId="5" fillId="0" borderId="117" xfId="20" applyBorder="1" applyAlignment="1">
      <alignment vertical="center" wrapText="1"/>
    </xf>
    <xf numFmtId="0" fontId="5" fillId="0" borderId="119" xfId="20" applyBorder="1" applyAlignment="1">
      <alignment vertical="center" wrapText="1"/>
    </xf>
    <xf numFmtId="177" fontId="5" fillId="0" borderId="0" xfId="20" applyNumberFormat="1" applyAlignment="1">
      <alignment horizontal="center" vertical="distributed" wrapText="1"/>
    </xf>
    <xf numFmtId="0" fontId="5" fillId="0" borderId="0" xfId="20" applyNumberFormat="1" applyAlignment="1">
      <alignment horizontal="center" vertical="distributed"/>
    </xf>
    <xf numFmtId="177" fontId="5" fillId="5" borderId="0" xfId="20" applyNumberFormat="1" applyFill="1" applyAlignment="1">
      <alignment horizontal="center" vertical="center" shrinkToFit="1"/>
    </xf>
    <xf numFmtId="0" fontId="5" fillId="0" borderId="0" xfId="20" applyAlignment="1">
      <alignment horizontal="left" vertical="top" shrinkToFit="1"/>
    </xf>
    <xf numFmtId="0" fontId="7" fillId="0" borderId="0" xfId="20" applyFont="1" applyAlignment="1">
      <alignment horizontal="center" vertical="center"/>
    </xf>
    <xf numFmtId="0" fontId="5" fillId="0" borderId="0" xfId="20" applyAlignment="1">
      <alignment horizontal="center" vertical="center"/>
    </xf>
    <xf numFmtId="0" fontId="5" fillId="0" borderId="107" xfId="20" applyBorder="1" applyAlignment="1">
      <alignment horizontal="center" vertical="center"/>
    </xf>
    <xf numFmtId="0" fontId="5" fillId="0" borderId="108" xfId="20" applyBorder="1" applyAlignment="1">
      <alignment horizontal="center" vertical="center"/>
    </xf>
    <xf numFmtId="0" fontId="5" fillId="0" borderId="110" xfId="20" applyBorder="1" applyAlignment="1">
      <alignment horizontal="center" vertical="center"/>
    </xf>
    <xf numFmtId="0" fontId="5" fillId="0" borderId="0" xfId="20" applyAlignment="1">
      <alignment horizontal="left" vertical="top" wrapText="1"/>
    </xf>
    <xf numFmtId="0" fontId="5" fillId="0" borderId="0" xfId="20" applyAlignment="1">
      <alignment horizontal="left" vertical="top" wrapText="1" shrinkToFit="1"/>
    </xf>
    <xf numFmtId="0" fontId="6" fillId="0" borderId="0" xfId="4" applyNumberFormat="1" applyFont="1" applyAlignment="1">
      <alignment horizontal="left" vertical="top" shrinkToFit="1"/>
    </xf>
    <xf numFmtId="177" fontId="6" fillId="0" borderId="0" xfId="4" applyNumberFormat="1" applyFont="1" applyAlignment="1">
      <alignment horizontal="left" vertical="center" shrinkToFit="1"/>
    </xf>
    <xf numFmtId="0" fontId="11" fillId="0" borderId="0" xfId="4" applyFont="1" applyAlignment="1">
      <alignment horizontal="center" vertical="center" shrinkToFit="1"/>
    </xf>
    <xf numFmtId="0" fontId="54" fillId="0" borderId="0" xfId="4" applyFont="1" applyAlignment="1">
      <alignment horizontal="center" vertical="center" shrinkToFit="1"/>
    </xf>
    <xf numFmtId="0" fontId="34" fillId="0" borderId="2" xfId="11" applyFont="1" applyBorder="1" applyAlignment="1">
      <alignment vertical="center" shrinkToFit="1"/>
    </xf>
    <xf numFmtId="0" fontId="34" fillId="0" borderId="112" xfId="11" applyFont="1" applyBorder="1" applyAlignment="1">
      <alignment vertical="center" shrinkToFit="1"/>
    </xf>
    <xf numFmtId="0" fontId="34" fillId="0" borderId="0" xfId="11" applyFont="1" applyAlignment="1">
      <alignment vertical="center" shrinkToFit="1"/>
    </xf>
    <xf numFmtId="0" fontId="34" fillId="0" borderId="82" xfId="11" applyFont="1" applyBorder="1" applyAlignment="1">
      <alignment vertical="center" shrinkToFit="1"/>
    </xf>
    <xf numFmtId="0" fontId="64" fillId="0" borderId="143" xfId="11" applyFont="1" applyBorder="1" applyAlignment="1">
      <alignment horizontal="center"/>
    </xf>
    <xf numFmtId="0" fontId="64" fillId="0" borderId="76" xfId="11" applyFont="1" applyBorder="1" applyAlignment="1">
      <alignment horizontal="center"/>
    </xf>
    <xf numFmtId="0" fontId="64" fillId="0" borderId="144" xfId="11" applyFont="1" applyBorder="1" applyAlignment="1">
      <alignment horizontal="center"/>
    </xf>
    <xf numFmtId="0" fontId="64" fillId="0" borderId="145" xfId="11" applyFont="1" applyBorder="1" applyAlignment="1">
      <alignment horizontal="center"/>
    </xf>
    <xf numFmtId="0" fontId="64" fillId="0" borderId="146" xfId="11" applyFont="1" applyBorder="1" applyAlignment="1">
      <alignment horizontal="center"/>
    </xf>
    <xf numFmtId="0" fontId="64" fillId="0" borderId="147" xfId="11" applyFont="1" applyBorder="1" applyAlignment="1">
      <alignment horizontal="center"/>
    </xf>
    <xf numFmtId="0" fontId="64" fillId="0" borderId="148" xfId="11" applyFont="1" applyBorder="1" applyAlignment="1">
      <alignment horizontal="center"/>
    </xf>
    <xf numFmtId="0" fontId="64" fillId="0" borderId="149" xfId="11" applyFont="1" applyBorder="1" applyAlignment="1">
      <alignment horizontal="center"/>
    </xf>
    <xf numFmtId="0" fontId="64" fillId="0" borderId="150" xfId="11" applyFont="1" applyBorder="1" applyAlignment="1">
      <alignment horizontal="center"/>
    </xf>
    <xf numFmtId="0" fontId="65" fillId="0" borderId="0" xfId="11" applyFont="1" applyAlignment="1">
      <alignment horizontal="center"/>
    </xf>
    <xf numFmtId="0" fontId="34" fillId="0" borderId="1" xfId="11" applyFont="1" applyBorder="1" applyAlignment="1">
      <alignment horizontal="center" vertical="center" shrinkToFit="1"/>
    </xf>
    <xf numFmtId="0" fontId="64" fillId="0" borderId="120" xfId="11" applyFont="1" applyBorder="1" applyAlignment="1">
      <alignment horizontal="center"/>
    </xf>
    <xf numFmtId="0" fontId="64" fillId="0" borderId="122" xfId="11" applyFont="1" applyBorder="1" applyAlignment="1">
      <alignment horizontal="center"/>
    </xf>
    <xf numFmtId="0" fontId="64" fillId="0" borderId="125" xfId="11" applyFont="1" applyBorder="1" applyAlignment="1">
      <alignment horizontal="center"/>
    </xf>
    <xf numFmtId="0" fontId="64" fillId="0" borderId="97" xfId="11" applyFont="1" applyBorder="1" applyAlignment="1">
      <alignment horizontal="center" vertical="top" wrapText="1"/>
    </xf>
    <xf numFmtId="0" fontId="64" fillId="0" borderId="85" xfId="11" applyFont="1" applyBorder="1" applyAlignment="1">
      <alignment horizontal="center" vertical="top" wrapText="1"/>
    </xf>
    <xf numFmtId="0" fontId="64" fillId="0" borderId="80" xfId="11" applyFont="1" applyBorder="1" applyAlignment="1">
      <alignment horizontal="center" vertical="top" wrapText="1"/>
    </xf>
    <xf numFmtId="0" fontId="64" fillId="0" borderId="11" xfId="11" applyFont="1" applyBorder="1" applyAlignment="1">
      <alignment horizontal="center" vertical="top" wrapText="1"/>
    </xf>
    <xf numFmtId="0" fontId="64" fillId="0" borderId="0" xfId="11" applyFont="1" applyAlignment="1">
      <alignment horizontal="center" vertical="top" wrapText="1"/>
    </xf>
    <xf numFmtId="0" fontId="64" fillId="0" borderId="82" xfId="11" applyFont="1" applyBorder="1" applyAlignment="1">
      <alignment horizontal="center" vertical="top" wrapText="1"/>
    </xf>
    <xf numFmtId="0" fontId="64" fillId="0" borderId="102" xfId="11" applyFont="1" applyBorder="1" applyAlignment="1">
      <alignment horizontal="center" vertical="top" wrapText="1"/>
    </xf>
    <xf numFmtId="0" fontId="64" fillId="0" borderId="86" xfId="11" applyFont="1" applyBorder="1" applyAlignment="1">
      <alignment horizontal="center" vertical="top" wrapText="1"/>
    </xf>
    <xf numFmtId="0" fontId="64" fillId="0" borderId="84" xfId="11" applyFont="1" applyBorder="1" applyAlignment="1">
      <alignment horizontal="center" vertical="top" wrapText="1"/>
    </xf>
    <xf numFmtId="0" fontId="64" fillId="0" borderId="79" xfId="11" applyFont="1" applyBorder="1" applyAlignment="1">
      <alignment horizontal="center" vertical="center" wrapText="1"/>
    </xf>
    <xf numFmtId="0" fontId="64" fillId="0" borderId="85" xfId="11" applyFont="1" applyBorder="1" applyAlignment="1">
      <alignment horizontal="center" vertical="center" wrapText="1"/>
    </xf>
    <xf numFmtId="0" fontId="64" fillId="0" borderId="80" xfId="11" applyFont="1" applyBorder="1" applyAlignment="1">
      <alignment horizontal="center" vertical="center" wrapText="1"/>
    </xf>
    <xf numFmtId="0" fontId="64" fillId="0" borderId="139" xfId="11" applyFont="1" applyBorder="1" applyAlignment="1">
      <alignment horizontal="center" vertical="center" wrapText="1"/>
    </xf>
    <xf numFmtId="0" fontId="64" fillId="0" borderId="1" xfId="11" applyFont="1" applyBorder="1" applyAlignment="1">
      <alignment horizontal="center" vertical="center" wrapText="1"/>
    </xf>
    <xf numFmtId="0" fontId="64" fillId="0" borderId="130" xfId="11" applyFont="1" applyBorder="1" applyAlignment="1">
      <alignment horizontal="center" vertical="center" wrapText="1"/>
    </xf>
    <xf numFmtId="0" fontId="64" fillId="0" borderId="105" xfId="11" applyFont="1" applyBorder="1" applyAlignment="1">
      <alignment horizontal="center"/>
    </xf>
    <xf numFmtId="0" fontId="64" fillId="0" borderId="111" xfId="11" applyFont="1" applyBorder="1" applyAlignment="1">
      <alignment horizontal="center"/>
    </xf>
    <xf numFmtId="0" fontId="64" fillId="0" borderId="114" xfId="11" applyFont="1" applyBorder="1" applyAlignment="1">
      <alignment horizontal="center"/>
    </xf>
    <xf numFmtId="0" fontId="64" fillId="0" borderId="97" xfId="11" applyFont="1" applyBorder="1" applyAlignment="1">
      <alignment horizontal="center"/>
    </xf>
    <xf numFmtId="0" fontId="64" fillId="0" borderId="85" xfId="11" applyFont="1" applyBorder="1" applyAlignment="1">
      <alignment horizontal="center"/>
    </xf>
    <xf numFmtId="0" fontId="64" fillId="0" borderId="80" xfId="11" applyFont="1" applyBorder="1" applyAlignment="1">
      <alignment horizontal="center"/>
    </xf>
    <xf numFmtId="0" fontId="64" fillId="0" borderId="11" xfId="11" applyFont="1" applyBorder="1" applyAlignment="1">
      <alignment horizontal="center"/>
    </xf>
    <xf numFmtId="0" fontId="64" fillId="0" borderId="0" xfId="11" applyFont="1" applyAlignment="1">
      <alignment horizontal="center"/>
    </xf>
    <xf numFmtId="0" fontId="64" fillId="0" borderId="82" xfId="11" applyFont="1" applyBorder="1" applyAlignment="1">
      <alignment horizontal="center"/>
    </xf>
    <xf numFmtId="0" fontId="64" fillId="0" borderId="102" xfId="11" applyFont="1" applyBorder="1" applyAlignment="1">
      <alignment horizontal="center"/>
    </xf>
    <xf numFmtId="0" fontId="64" fillId="0" borderId="86" xfId="11" applyFont="1" applyBorder="1" applyAlignment="1">
      <alignment horizontal="center"/>
    </xf>
    <xf numFmtId="0" fontId="64" fillId="0" borderId="84" xfId="11" applyFont="1" applyBorder="1" applyAlignment="1">
      <alignment horizontal="center"/>
    </xf>
    <xf numFmtId="0" fontId="34" fillId="0" borderId="58" xfId="11" applyFont="1" applyBorder="1" applyAlignment="1">
      <alignment vertical="center" shrinkToFit="1"/>
    </xf>
    <xf numFmtId="0" fontId="34" fillId="0" borderId="129" xfId="11" applyFont="1" applyBorder="1" applyAlignment="1">
      <alignment vertical="center" shrinkToFit="1"/>
    </xf>
    <xf numFmtId="0" fontId="34" fillId="0" borderId="106" xfId="11" applyFont="1" applyBorder="1" applyAlignment="1">
      <alignment vertical="center" shrinkToFit="1"/>
    </xf>
    <xf numFmtId="0" fontId="34" fillId="0" borderId="109" xfId="11" applyFont="1" applyBorder="1" applyAlignment="1">
      <alignment vertical="center" shrinkToFit="1"/>
    </xf>
    <xf numFmtId="0" fontId="6" fillId="0" borderId="5" xfId="1" applyFont="1" applyBorder="1" applyAlignment="1">
      <alignment horizontal="center" vertical="center" wrapText="1"/>
    </xf>
    <xf numFmtId="0" fontId="45" fillId="0" borderId="3" xfId="1" applyFont="1" applyBorder="1" applyAlignment="1">
      <alignment horizontal="center" vertical="center" wrapText="1"/>
    </xf>
    <xf numFmtId="0" fontId="45" fillId="0" borderId="142" xfId="1" applyFont="1" applyBorder="1" applyAlignment="1">
      <alignment horizontal="center" vertical="center" wrapText="1"/>
    </xf>
    <xf numFmtId="0" fontId="45" fillId="0" borderId="8" xfId="1" quotePrefix="1" applyFont="1" applyBorder="1" applyAlignment="1">
      <alignment horizontal="center" vertical="center" wrapText="1"/>
    </xf>
    <xf numFmtId="0" fontId="45" fillId="0" borderId="13" xfId="1" applyFont="1" applyBorder="1" applyAlignment="1">
      <alignment horizontal="center" vertical="center" wrapText="1"/>
    </xf>
    <xf numFmtId="0" fontId="45" fillId="0" borderId="154" xfId="1" applyFont="1" applyBorder="1" applyAlignment="1">
      <alignment horizontal="center" vertical="center" wrapText="1"/>
    </xf>
    <xf numFmtId="0" fontId="45" fillId="0" borderId="2" xfId="1" applyFont="1" applyBorder="1" applyAlignment="1">
      <alignment horizontal="center" vertical="center" wrapText="1"/>
    </xf>
    <xf numFmtId="0" fontId="45" fillId="0" borderId="5" xfId="1" quotePrefix="1" applyFont="1" applyBorder="1" applyAlignment="1">
      <alignment horizontal="center" vertical="center" wrapText="1"/>
    </xf>
    <xf numFmtId="0" fontId="45" fillId="0" borderId="5" xfId="1" applyFont="1" applyBorder="1" applyAlignment="1">
      <alignment horizontal="center" vertical="center" wrapText="1"/>
    </xf>
    <xf numFmtId="0" fontId="2" fillId="0" borderId="151" xfId="1" applyBorder="1" applyAlignment="1">
      <alignment horizontal="center"/>
    </xf>
    <xf numFmtId="0" fontId="45" fillId="0" borderId="58" xfId="1" applyFont="1" applyBorder="1" applyAlignment="1">
      <alignment horizontal="center" vertical="center" wrapText="1"/>
    </xf>
    <xf numFmtId="0" fontId="45" fillId="0" borderId="8" xfId="1" applyFont="1" applyBorder="1" applyAlignment="1">
      <alignment horizontal="center" vertical="center" wrapText="1"/>
    </xf>
    <xf numFmtId="0" fontId="2" fillId="0" borderId="8" xfId="1" applyBorder="1" applyAlignment="1">
      <alignment horizontal="center"/>
    </xf>
    <xf numFmtId="0" fontId="2" fillId="0" borderId="9" xfId="1" applyBorder="1" applyAlignment="1">
      <alignment horizontal="center"/>
    </xf>
    <xf numFmtId="0" fontId="2" fillId="0" borderId="10" xfId="1" applyBorder="1" applyAlignment="1">
      <alignment horizontal="center"/>
    </xf>
    <xf numFmtId="0" fontId="2" fillId="0" borderId="11" xfId="1" applyBorder="1" applyAlignment="1">
      <alignment horizontal="center"/>
    </xf>
    <xf numFmtId="0" fontId="2" fillId="0" borderId="0" xfId="1" applyAlignment="1">
      <alignment horizontal="center"/>
    </xf>
    <xf numFmtId="0" fontId="2" fillId="0" borderId="12" xfId="1" applyBorder="1" applyAlignment="1">
      <alignment horizontal="center"/>
    </xf>
    <xf numFmtId="0" fontId="2" fillId="0" borderId="13" xfId="1" applyBorder="1" applyAlignment="1">
      <alignment horizontal="center"/>
    </xf>
    <xf numFmtId="0" fontId="2" fillId="0" borderId="1" xfId="1" applyBorder="1" applyAlignment="1">
      <alignment horizontal="center"/>
    </xf>
    <xf numFmtId="0" fontId="2" fillId="0" borderId="14" xfId="1" applyBorder="1" applyAlignment="1">
      <alignment horizontal="center"/>
    </xf>
    <xf numFmtId="0" fontId="74" fillId="0" borderId="152" xfId="1" applyFont="1" applyBorder="1" applyAlignment="1">
      <alignment horizontal="center" vertical="center" wrapText="1"/>
    </xf>
    <xf numFmtId="0" fontId="74" fillId="0" borderId="153" xfId="1" applyFont="1" applyBorder="1" applyAlignment="1">
      <alignment horizontal="center" vertical="center" wrapText="1"/>
    </xf>
    <xf numFmtId="0" fontId="74" fillId="0" borderId="154" xfId="1" applyFont="1" applyBorder="1" applyAlignment="1">
      <alignment horizontal="center" vertical="center" wrapText="1"/>
    </xf>
    <xf numFmtId="0" fontId="68" fillId="0" borderId="0" xfId="1" applyFont="1" applyAlignment="1">
      <alignment horizontal="right"/>
    </xf>
    <xf numFmtId="0" fontId="2" fillId="0" borderId="0" xfId="1" applyAlignment="1">
      <alignment horizontal="right"/>
    </xf>
    <xf numFmtId="0" fontId="6" fillId="0" borderId="1" xfId="1" applyFont="1" applyBorder="1" applyAlignment="1">
      <alignment horizontal="left" vertical="center"/>
    </xf>
    <xf numFmtId="0" fontId="6" fillId="0" borderId="8" xfId="1" applyFont="1" applyBorder="1" applyAlignment="1">
      <alignment horizontal="center" vertical="center" wrapText="1"/>
    </xf>
    <xf numFmtId="0" fontId="2" fillId="0" borderId="9" xfId="1" applyBorder="1" applyAlignment="1">
      <alignment horizontal="center" vertical="center" wrapText="1"/>
    </xf>
    <xf numFmtId="0" fontId="6" fillId="0" borderId="11" xfId="1" applyFont="1" applyBorder="1" applyAlignment="1">
      <alignment horizontal="center" vertical="center" wrapText="1"/>
    </xf>
    <xf numFmtId="0" fontId="2" fillId="0" borderId="0" xfId="1" applyAlignment="1">
      <alignment horizontal="center" vertical="center" wrapText="1"/>
    </xf>
    <xf numFmtId="0" fontId="6" fillId="0" borderId="13" xfId="1" applyFont="1" applyBorder="1" applyAlignment="1">
      <alignment horizontal="center" vertical="center" wrapText="1"/>
    </xf>
    <xf numFmtId="0" fontId="2" fillId="0" borderId="1" xfId="1" applyBorder="1" applyAlignment="1">
      <alignment horizontal="center" vertical="center" wrapText="1"/>
    </xf>
    <xf numFmtId="0" fontId="2" fillId="0" borderId="5" xfId="1" applyBorder="1" applyAlignment="1">
      <alignment horizontal="center"/>
    </xf>
    <xf numFmtId="0" fontId="2" fillId="0" borderId="6" xfId="1" applyBorder="1" applyAlignment="1">
      <alignment horizontal="center"/>
    </xf>
    <xf numFmtId="0" fontId="2" fillId="0" borderId="7" xfId="1" applyBorder="1" applyAlignment="1">
      <alignment horizontal="center"/>
    </xf>
    <xf numFmtId="0" fontId="64" fillId="0" borderId="174" xfId="11" applyFont="1" applyBorder="1" applyAlignment="1">
      <alignment horizontal="center" vertical="top" wrapText="1"/>
    </xf>
    <xf numFmtId="0" fontId="64" fillId="0" borderId="175" xfId="11" applyFont="1" applyBorder="1" applyAlignment="1">
      <alignment horizontal="center" vertical="top" wrapText="1"/>
    </xf>
    <xf numFmtId="0" fontId="64" fillId="0" borderId="176" xfId="11" applyFont="1" applyBorder="1" applyAlignment="1">
      <alignment horizontal="center" vertical="top" wrapText="1"/>
    </xf>
    <xf numFmtId="0" fontId="64" fillId="0" borderId="177" xfId="11" applyFont="1" applyBorder="1" applyAlignment="1">
      <alignment horizontal="center" vertical="top" wrapText="1"/>
    </xf>
    <xf numFmtId="0" fontId="64" fillId="0" borderId="146" xfId="11" applyFont="1" applyBorder="1" applyAlignment="1">
      <alignment horizontal="center" vertical="top" wrapText="1"/>
    </xf>
    <xf numFmtId="0" fontId="64" fillId="0" borderId="147" xfId="11" applyFont="1" applyBorder="1" applyAlignment="1">
      <alignment horizontal="center" vertical="top" wrapText="1"/>
    </xf>
    <xf numFmtId="0" fontId="64" fillId="0" borderId="178" xfId="11" applyFont="1" applyBorder="1" applyAlignment="1">
      <alignment horizontal="center" vertical="top" wrapText="1"/>
    </xf>
    <xf numFmtId="0" fontId="64" fillId="0" borderId="149" xfId="11" applyFont="1" applyBorder="1" applyAlignment="1">
      <alignment horizontal="center" vertical="top" wrapText="1"/>
    </xf>
    <xf numFmtId="0" fontId="64" fillId="0" borderId="150" xfId="11" applyFont="1" applyBorder="1" applyAlignment="1">
      <alignment horizontal="center" vertical="top" wrapText="1"/>
    </xf>
    <xf numFmtId="0" fontId="64" fillId="0" borderId="174" xfId="11" applyFont="1" applyBorder="1" applyAlignment="1">
      <alignment horizontal="center"/>
    </xf>
    <xf numFmtId="0" fontId="64" fillId="0" borderId="175" xfId="11" applyFont="1" applyBorder="1" applyAlignment="1">
      <alignment horizontal="center"/>
    </xf>
    <xf numFmtId="0" fontId="64" fillId="0" borderId="176" xfId="11" applyFont="1" applyBorder="1" applyAlignment="1">
      <alignment horizontal="center"/>
    </xf>
    <xf numFmtId="0" fontId="64" fillId="0" borderId="177" xfId="11" applyFont="1" applyBorder="1" applyAlignment="1">
      <alignment horizontal="center"/>
    </xf>
    <xf numFmtId="0" fontId="64" fillId="0" borderId="178" xfId="11" applyFont="1" applyBorder="1" applyAlignment="1">
      <alignment horizontal="center"/>
    </xf>
    <xf numFmtId="0" fontId="76" fillId="0" borderId="142" xfId="11" applyFont="1" applyBorder="1" applyAlignment="1">
      <alignment vertical="top" wrapText="1"/>
    </xf>
    <xf numFmtId="0" fontId="76" fillId="0" borderId="0" xfId="11" applyFont="1" applyAlignment="1">
      <alignment horizontal="left" vertical="center" wrapText="1"/>
    </xf>
    <xf numFmtId="0" fontId="76" fillId="0" borderId="12" xfId="11" applyFont="1" applyBorder="1" applyAlignment="1">
      <alignment horizontal="left" vertical="center" wrapText="1"/>
    </xf>
    <xf numFmtId="0" fontId="41" fillId="0" borderId="1" xfId="11" applyFont="1" applyBorder="1" applyAlignment="1">
      <alignment vertical="center" wrapText="1"/>
    </xf>
    <xf numFmtId="0" fontId="41" fillId="0" borderId="14" xfId="11" applyFont="1" applyBorder="1" applyAlignment="1">
      <alignment vertical="center" wrapText="1"/>
    </xf>
    <xf numFmtId="0" fontId="76" fillId="0" borderId="0" xfId="11" applyFont="1" applyAlignment="1">
      <alignment horizontal="center" vertical="center" wrapText="1"/>
    </xf>
    <xf numFmtId="0" fontId="76" fillId="0" borderId="12" xfId="11" applyFont="1" applyBorder="1" applyAlignment="1">
      <alignment horizontal="center" vertical="center" wrapText="1"/>
    </xf>
    <xf numFmtId="0" fontId="76" fillId="0" borderId="9" xfId="11" applyFont="1" applyBorder="1" applyAlignment="1">
      <alignment horizontal="left" vertical="center" wrapText="1"/>
    </xf>
    <xf numFmtId="0" fontId="76" fillId="0" borderId="10" xfId="11" applyFont="1" applyBorder="1" applyAlignment="1">
      <alignment horizontal="left" vertical="center" wrapText="1"/>
    </xf>
    <xf numFmtId="0" fontId="76" fillId="0" borderId="1" xfId="11" applyFont="1" applyBorder="1" applyAlignment="1">
      <alignment horizontal="left" vertical="center" wrapText="1"/>
    </xf>
    <xf numFmtId="0" fontId="76" fillId="0" borderId="14" xfId="11" applyFont="1" applyBorder="1" applyAlignment="1">
      <alignment horizontal="left" vertical="center" wrapText="1"/>
    </xf>
    <xf numFmtId="0" fontId="41" fillId="0" borderId="0" xfId="11" applyFont="1" applyAlignment="1">
      <alignment vertical="center" wrapText="1"/>
    </xf>
    <xf numFmtId="0" fontId="41" fillId="0" borderId="12" xfId="11" applyFont="1" applyBorder="1" applyAlignment="1">
      <alignment vertical="center" wrapText="1"/>
    </xf>
    <xf numFmtId="0" fontId="75" fillId="0" borderId="0" xfId="11" applyFont="1" applyAlignment="1">
      <alignment horizontal="center" vertical="center"/>
    </xf>
    <xf numFmtId="0" fontId="76" fillId="3" borderId="2" xfId="11" applyNumberFormat="1" applyFont="1" applyFill="1" applyBorder="1" applyAlignment="1">
      <alignment horizontal="left" vertical="center" shrinkToFit="1"/>
    </xf>
    <xf numFmtId="0" fontId="76" fillId="0" borderId="2" xfId="11" applyFont="1" applyBorder="1" applyAlignment="1">
      <alignment horizontal="center" vertical="center" wrapText="1"/>
    </xf>
    <xf numFmtId="0" fontId="76" fillId="0" borderId="142" xfId="11" applyFont="1" applyBorder="1" applyAlignment="1">
      <alignment horizontal="left" vertical="top" wrapText="1"/>
    </xf>
    <xf numFmtId="0" fontId="41" fillId="0" borderId="8" xfId="11" applyFont="1" applyBorder="1" applyAlignment="1">
      <alignment horizontal="left" vertical="top"/>
    </xf>
    <xf numFmtId="0" fontId="41" fillId="0" borderId="9" xfId="11" applyFont="1" applyBorder="1" applyAlignment="1">
      <alignment horizontal="left" vertical="top"/>
    </xf>
    <xf numFmtId="0" fontId="41" fillId="0" borderId="10" xfId="11" applyFont="1" applyBorder="1" applyAlignment="1">
      <alignment horizontal="left" vertical="top"/>
    </xf>
    <xf numFmtId="0" fontId="41" fillId="0" borderId="11" xfId="11" applyFont="1" applyBorder="1" applyAlignment="1">
      <alignment horizontal="left" vertical="top"/>
    </xf>
    <xf numFmtId="0" fontId="41" fillId="0" borderId="0" xfId="11" applyFont="1" applyAlignment="1">
      <alignment horizontal="left" vertical="top"/>
    </xf>
    <xf numFmtId="0" fontId="41" fillId="0" borderId="12" xfId="11" applyFont="1" applyBorder="1" applyAlignment="1">
      <alignment horizontal="left" vertical="top"/>
    </xf>
    <xf numFmtId="0" fontId="41" fillId="0" borderId="13" xfId="11" applyFont="1" applyBorder="1" applyAlignment="1">
      <alignment horizontal="left" vertical="top"/>
    </xf>
    <xf numFmtId="0" fontId="41" fillId="0" borderId="1" xfId="11" applyFont="1" applyBorder="1" applyAlignment="1">
      <alignment horizontal="left" vertical="top"/>
    </xf>
    <xf numFmtId="0" fontId="41" fillId="0" borderId="14" xfId="11" applyFont="1" applyBorder="1" applyAlignment="1">
      <alignment horizontal="left" vertical="top"/>
    </xf>
    <xf numFmtId="0" fontId="76" fillId="3" borderId="5" xfId="11" applyNumberFormat="1" applyFont="1" applyFill="1" applyBorder="1" applyAlignment="1">
      <alignment horizontal="left" vertical="center" wrapText="1"/>
    </xf>
    <xf numFmtId="0" fontId="76" fillId="3" borderId="6" xfId="11" applyNumberFormat="1" applyFont="1" applyFill="1" applyBorder="1" applyAlignment="1">
      <alignment horizontal="left" vertical="center" wrapText="1"/>
    </xf>
    <xf numFmtId="0" fontId="76" fillId="3" borderId="7" xfId="11" applyNumberFormat="1" applyFont="1" applyFill="1" applyBorder="1" applyAlignment="1">
      <alignment horizontal="left" vertical="center" wrapText="1"/>
    </xf>
    <xf numFmtId="0" fontId="76" fillId="0" borderId="5" xfId="11" applyFont="1" applyBorder="1" applyAlignment="1">
      <alignment horizontal="center" vertical="center" wrapText="1"/>
    </xf>
    <xf numFmtId="0" fontId="76" fillId="0" borderId="7" xfId="11" applyFont="1" applyBorder="1" applyAlignment="1">
      <alignment horizontal="center" vertical="center" wrapText="1"/>
    </xf>
    <xf numFmtId="0" fontId="41" fillId="0" borderId="5" xfId="11" applyFont="1" applyBorder="1" applyAlignment="1">
      <alignment horizontal="left" vertical="top"/>
    </xf>
    <xf numFmtId="0" fontId="41" fillId="0" borderId="6" xfId="11" applyFont="1" applyBorder="1" applyAlignment="1">
      <alignment horizontal="left" vertical="top"/>
    </xf>
    <xf numFmtId="0" fontId="41" fillId="0" borderId="7" xfId="11" applyFont="1" applyBorder="1" applyAlignment="1">
      <alignment horizontal="left" vertical="top"/>
    </xf>
  </cellXfs>
  <cellStyles count="23">
    <cellStyle name="ハイパーリンク" xfId="22" builtinId="8"/>
    <cellStyle name="桁区切り 2" xfId="12" xr:uid="{4FBC2816-52AF-4E19-8507-52482712BEE6}"/>
    <cellStyle name="桁区切り 3" xfId="10" xr:uid="{D241C849-7C25-4B30-9DB7-E80C06195AC0}"/>
    <cellStyle name="桁区切り 5 2 2 3" xfId="7" xr:uid="{E397F2F3-5BB6-485B-A3FD-DB581895F4FE}"/>
    <cellStyle name="通貨 2" xfId="18" xr:uid="{F962B31C-627E-4403-8440-60462460756F}"/>
    <cellStyle name="通貨 4 2 2 3" xfId="8" xr:uid="{D442ED6B-E130-4CFE-9F9F-F053A96200D8}"/>
    <cellStyle name="標準" xfId="0" builtinId="0"/>
    <cellStyle name="標準 2 2" xfId="1" xr:uid="{0E057AA3-47F8-4DD3-A07A-9556106F8604}"/>
    <cellStyle name="標準 3" xfId="11" xr:uid="{A62B8076-DF5B-4A3D-92E7-521EDE82F5B2}"/>
    <cellStyle name="標準 4" xfId="4" xr:uid="{211AF82E-EEE2-4BDD-A4D9-2ABBC748FB00}"/>
    <cellStyle name="標準 5" xfId="9" xr:uid="{6F8E1ED7-49BA-4589-950C-60D1A03E01CB}"/>
    <cellStyle name="標準 6 3 2 3" xfId="6" xr:uid="{9F2FBE5E-EBC3-4B62-B910-F6F59C121BA0}"/>
    <cellStyle name="標準_005(変更)工程表" xfId="3" xr:uid="{0F6CAF65-1274-4232-A523-9F4F17D14330}"/>
    <cellStyle name="標準_006現場代理人等通知書" xfId="2" xr:uid="{07A0709A-906E-411D-BA07-1274095A2CAA}"/>
    <cellStyle name="標準_008現場代理人等変更通知書" xfId="5" xr:uid="{F0B28D69-D77B-41A4-BAD7-779589A95E0B}"/>
    <cellStyle name="標準_011貸与品借用（返納）書" xfId="17" xr:uid="{F2FA7B25-DC03-4678-9643-095695F0DC61}"/>
    <cellStyle name="標準_012支給品受領書" xfId="16" xr:uid="{B4BAFB42-7AEE-4F10-AB96-8A7B28ABF85D}"/>
    <cellStyle name="標準_013支給品精算書" xfId="19" xr:uid="{C18A92F5-2994-4029-A8D6-E741B7BB284C}"/>
    <cellStyle name="標準_015現場発生品調書" xfId="20" xr:uid="{9D60FDDA-8EBF-4386-8B57-9F78F671396F}"/>
    <cellStyle name="標準_028工期延長願" xfId="15" xr:uid="{AF3340EE-1F46-490B-88C9-6ACD41070101}"/>
    <cellStyle name="標準_049請負工事既済部分検査要求書" xfId="13" xr:uid="{4CAA34B3-30B1-4023-AC1D-26C08CB306DD}"/>
    <cellStyle name="標準_052引渡書" xfId="21" xr:uid="{8C0F1266-F6BD-408C-B2C0-4666EB357DB7}"/>
    <cellStyle name="標準_様式検-13" xfId="14" xr:uid="{51170073-0B37-4390-B267-C74CE234207B}"/>
  </cellStyles>
  <dxfs count="3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0.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1.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2.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3.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4.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5.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6.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7.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8.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9.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0.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1.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2.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3.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4.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5.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6.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7.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8.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9.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0.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1.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2.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3.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4.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5.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6.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7.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8.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9.xml.rels><?xml version="1.0" encoding="UTF-8" standalone="yes"?>
<Relationships xmlns="http://schemas.openxmlformats.org/package/2006/relationships"><Relationship Id="rId2" Type="http://schemas.openxmlformats.org/officeDocument/2006/relationships/hyperlink" Target="#&#26360;&#39006;&#19968;&#35239;!A1"/><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40.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41.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42.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6360;&#39006;&#19968;&#35239;!A1"/></Relationships>
</file>

<file path=xl/drawings/drawing1.xml><?xml version="1.0" encoding="utf-8"?>
<xdr:wsDr xmlns:xdr="http://schemas.openxmlformats.org/drawingml/2006/spreadsheetDrawing" xmlns:a="http://schemas.openxmlformats.org/drawingml/2006/main">
  <xdr:twoCellAnchor>
    <xdr:from>
      <xdr:col>27</xdr:col>
      <xdr:colOff>19050</xdr:colOff>
      <xdr:row>2</xdr:row>
      <xdr:rowOff>152400</xdr:rowOff>
    </xdr:from>
    <xdr:to>
      <xdr:col>34</xdr:col>
      <xdr:colOff>266700</xdr:colOff>
      <xdr:row>6</xdr:row>
      <xdr:rowOff>47625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23806DFB-7F58-6A20-11AB-5B76F7EBBD97}"/>
            </a:ext>
          </a:extLst>
        </xdr:cNvPr>
        <xdr:cNvSpPr/>
      </xdr:nvSpPr>
      <xdr:spPr>
        <a:xfrm>
          <a:off x="8439150" y="4953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33</xdr:row>
      <xdr:rowOff>0</xdr:rowOff>
    </xdr:from>
    <xdr:to>
      <xdr:col>20</xdr:col>
      <xdr:colOff>133350</xdr:colOff>
      <xdr:row>34</xdr:row>
      <xdr:rowOff>57150</xdr:rowOff>
    </xdr:to>
    <xdr:sp macro="" textlink="">
      <xdr:nvSpPr>
        <xdr:cNvPr id="2" name="OptionButton1" hidden="1">
          <a:extLst>
            <a:ext uri="{63B3BB69-23CF-44E3-9099-C40C66FF867C}">
              <a14:compatExt xmlns:a14="http://schemas.microsoft.com/office/drawing/2010/main" spid="_x0000_s19457"/>
            </a:ext>
            <a:ext uri="{FF2B5EF4-FFF2-40B4-BE49-F238E27FC236}">
              <a16:creationId xmlns:a16="http://schemas.microsoft.com/office/drawing/2014/main" id="{A88BB791-4649-4A53-B98D-666887DFBD31}"/>
            </a:ext>
          </a:extLst>
        </xdr:cNvPr>
        <xdr:cNvSpPr/>
      </xdr:nvSpPr>
      <xdr:spPr bwMode="auto">
        <a:xfrm>
          <a:off x="3600450" y="51816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0</xdr:colOff>
      <xdr:row>33</xdr:row>
      <xdr:rowOff>0</xdr:rowOff>
    </xdr:from>
    <xdr:to>
      <xdr:col>23</xdr:col>
      <xdr:colOff>133350</xdr:colOff>
      <xdr:row>34</xdr:row>
      <xdr:rowOff>57150</xdr:rowOff>
    </xdr:to>
    <xdr:sp macro="" textlink="">
      <xdr:nvSpPr>
        <xdr:cNvPr id="3" name="OptionButton2" hidden="1">
          <a:extLst>
            <a:ext uri="{63B3BB69-23CF-44E3-9099-C40C66FF867C}">
              <a14:compatExt xmlns:a14="http://schemas.microsoft.com/office/drawing/2010/main" spid="_x0000_s19458"/>
            </a:ext>
            <a:ext uri="{FF2B5EF4-FFF2-40B4-BE49-F238E27FC236}">
              <a16:creationId xmlns:a16="http://schemas.microsoft.com/office/drawing/2014/main" id="{0970941D-2081-43DE-B04D-1B7C918D6756}"/>
            </a:ext>
          </a:extLst>
        </xdr:cNvPr>
        <xdr:cNvSpPr/>
      </xdr:nvSpPr>
      <xdr:spPr bwMode="auto">
        <a:xfrm>
          <a:off x="4200525" y="51816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37</xdr:col>
      <xdr:colOff>0</xdr:colOff>
      <xdr:row>3</xdr:row>
      <xdr:rowOff>0</xdr:rowOff>
    </xdr:from>
    <xdr:to>
      <xdr:col>48</xdr:col>
      <xdr:colOff>180975</xdr:colOff>
      <xdr:row>5</xdr:row>
      <xdr:rowOff>304800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88739F2C-541D-4D20-AB9A-1E71E6E0B95B}"/>
            </a:ext>
          </a:extLst>
        </xdr:cNvPr>
        <xdr:cNvSpPr/>
      </xdr:nvSpPr>
      <xdr:spPr>
        <a:xfrm>
          <a:off x="7400925" y="5143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twoCellAnchor>
    <xdr:from>
      <xdr:col>36</xdr:col>
      <xdr:colOff>161924</xdr:colOff>
      <xdr:row>20</xdr:row>
      <xdr:rowOff>161923</xdr:rowOff>
    </xdr:from>
    <xdr:to>
      <xdr:col>50</xdr:col>
      <xdr:colOff>57149</xdr:colOff>
      <xdr:row>29</xdr:row>
      <xdr:rowOff>114299</xdr:rowOff>
    </xdr:to>
    <xdr:sp macro="" textlink="">
      <xdr:nvSpPr>
        <xdr:cNvPr id="6" name="正方形/長方形 5">
          <a:extLst>
            <a:ext uri="{FF2B5EF4-FFF2-40B4-BE49-F238E27FC236}">
              <a16:creationId xmlns:a16="http://schemas.microsoft.com/office/drawing/2014/main" id="{D647553C-2D17-8B03-6DA9-AAD3C4B1E2FE}"/>
            </a:ext>
          </a:extLst>
        </xdr:cNvPr>
        <xdr:cNvSpPr/>
      </xdr:nvSpPr>
      <xdr:spPr>
        <a:xfrm>
          <a:off x="7362824" y="3809998"/>
          <a:ext cx="2695575" cy="152400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インボイス対応が必要な場合はこちらの様式を使用してください。</a:t>
          </a:r>
          <a:endParaRPr kumimoji="1" lang="en-US" altLang="ja-JP" sz="1200"/>
        </a:p>
        <a:p>
          <a:pPr algn="l"/>
          <a:r>
            <a:rPr kumimoji="1" lang="en-US" altLang="ja-JP" sz="1200"/>
            <a:t>※</a:t>
          </a:r>
          <a:r>
            <a:rPr kumimoji="1" lang="ja-JP" altLang="en-US" sz="1200"/>
            <a:t>群馬県（一般会計）に提出する請求書についてはインボイス対応不要です。</a:t>
          </a:r>
          <a:endParaRPr kumimoji="1" lang="en-US" altLang="ja-JP" sz="1200"/>
        </a:p>
      </xdr:txBody>
    </xdr:sp>
    <xdr:clientData/>
  </xdr:twoCellAnchor>
  <xdr:twoCellAnchor>
    <xdr:from>
      <xdr:col>37</xdr:col>
      <xdr:colOff>76200</xdr:colOff>
      <xdr:row>41</xdr:row>
      <xdr:rowOff>104775</xdr:rowOff>
    </xdr:from>
    <xdr:to>
      <xdr:col>48</xdr:col>
      <xdr:colOff>142875</xdr:colOff>
      <xdr:row>46</xdr:row>
      <xdr:rowOff>28576</xdr:rowOff>
    </xdr:to>
    <xdr:sp macro="" textlink="">
      <xdr:nvSpPr>
        <xdr:cNvPr id="7" name="正方形/長方形 6">
          <a:extLst>
            <a:ext uri="{FF2B5EF4-FFF2-40B4-BE49-F238E27FC236}">
              <a16:creationId xmlns:a16="http://schemas.microsoft.com/office/drawing/2014/main" id="{5330426A-EEEC-42B1-9751-DB9C61CA48AF}"/>
            </a:ext>
          </a:extLst>
        </xdr:cNvPr>
        <xdr:cNvSpPr/>
      </xdr:nvSpPr>
      <xdr:spPr>
        <a:xfrm>
          <a:off x="7477125" y="7381875"/>
          <a:ext cx="2266950" cy="78105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振込指定コード番号は県工事では入力不要です。</a:t>
          </a:r>
          <a:endParaRPr kumimoji="1" lang="en-US" altLang="ja-JP" sz="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4B2F7090-A9F8-44DF-A438-79607892F950}"/>
            </a:ext>
          </a:extLst>
        </xdr:cNvPr>
        <xdr:cNvSpPr/>
      </xdr:nvSpPr>
      <xdr:spPr>
        <a:xfrm>
          <a:off x="74009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B172B520-8029-4821-A630-79971069DB80}"/>
            </a:ext>
          </a:extLst>
        </xdr:cNvPr>
        <xdr:cNvSpPr/>
      </xdr:nvSpPr>
      <xdr:spPr>
        <a:xfrm>
          <a:off x="74009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36</xdr:col>
      <xdr:colOff>0</xdr:colOff>
      <xdr:row>2</xdr:row>
      <xdr:rowOff>0</xdr:rowOff>
    </xdr:from>
    <xdr:to>
      <xdr:col>47</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3CA6CD41-939D-4CB4-8E26-575D5F5B1377}"/>
            </a:ext>
          </a:extLst>
        </xdr:cNvPr>
        <xdr:cNvSpPr/>
      </xdr:nvSpPr>
      <xdr:spPr>
        <a:xfrm>
          <a:off x="720090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95250</xdr:colOff>
      <xdr:row>5</xdr:row>
      <xdr:rowOff>76200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BC454EBA-0125-4070-B400-7C8057E70013}"/>
            </a:ext>
          </a:extLst>
        </xdr:cNvPr>
        <xdr:cNvSpPr/>
      </xdr:nvSpPr>
      <xdr:spPr>
        <a:xfrm>
          <a:off x="773430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0</xdr:colOff>
      <xdr:row>4</xdr:row>
      <xdr:rowOff>0</xdr:rowOff>
    </xdr:from>
    <xdr:to>
      <xdr:col>11</xdr:col>
      <xdr:colOff>95250</xdr:colOff>
      <xdr:row>7</xdr:row>
      <xdr:rowOff>114300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192E9D5F-D449-43F2-B600-53CA4573347A}"/>
            </a:ext>
          </a:extLst>
        </xdr:cNvPr>
        <xdr:cNvSpPr/>
      </xdr:nvSpPr>
      <xdr:spPr>
        <a:xfrm>
          <a:off x="9956800" y="7112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0</xdr:colOff>
      <xdr:row>1</xdr:row>
      <xdr:rowOff>0</xdr:rowOff>
    </xdr:from>
    <xdr:to>
      <xdr:col>18</xdr:col>
      <xdr:colOff>95250</xdr:colOff>
      <xdr:row>4</xdr:row>
      <xdr:rowOff>19050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DE44806F-95E5-4FF2-9E61-F9AA78639FD4}"/>
            </a:ext>
          </a:extLst>
        </xdr:cNvPr>
        <xdr:cNvSpPr/>
      </xdr:nvSpPr>
      <xdr:spPr>
        <a:xfrm>
          <a:off x="12944475" y="2095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95250</xdr:colOff>
      <xdr:row>4</xdr:row>
      <xdr:rowOff>295275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C9F9AA24-045D-426D-B38D-D0191AC4808D}"/>
            </a:ext>
          </a:extLst>
        </xdr:cNvPr>
        <xdr:cNvSpPr/>
      </xdr:nvSpPr>
      <xdr:spPr>
        <a:xfrm>
          <a:off x="8296275" y="35242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89F8A6CC-82B8-4212-9963-6C3123E8740D}"/>
            </a:ext>
          </a:extLst>
        </xdr:cNvPr>
        <xdr:cNvSpPr>
          <a:spLocks/>
        </xdr:cNvSpPr>
      </xdr:nvSpPr>
      <xdr:spPr bwMode="auto">
        <a:xfrm>
          <a:off x="2781300"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5B7879A2-49ED-4174-820A-1B3BDBC9E8AA}"/>
            </a:ext>
          </a:extLst>
        </xdr:cNvPr>
        <xdr:cNvSpPr>
          <a:spLocks/>
        </xdr:cNvSpPr>
      </xdr:nvSpPr>
      <xdr:spPr bwMode="auto">
        <a:xfrm>
          <a:off x="2790825"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9CC044AD-86C4-4BCC-9656-08B9C1DE882D}"/>
            </a:ext>
          </a:extLst>
        </xdr:cNvPr>
        <xdr:cNvSpPr>
          <a:spLocks/>
        </xdr:cNvSpPr>
      </xdr:nvSpPr>
      <xdr:spPr bwMode="auto">
        <a:xfrm>
          <a:off x="671512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47E3CADE-A624-4C34-85A2-3CB4F45E93A8}"/>
            </a:ext>
          </a:extLst>
        </xdr:cNvPr>
        <xdr:cNvSpPr>
          <a:spLocks/>
        </xdr:cNvSpPr>
      </xdr:nvSpPr>
      <xdr:spPr bwMode="auto">
        <a:xfrm>
          <a:off x="671512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xdr:row>
      <xdr:rowOff>0</xdr:rowOff>
    </xdr:from>
    <xdr:to>
      <xdr:col>33</xdr:col>
      <xdr:colOff>247650</xdr:colOff>
      <xdr:row>2</xdr:row>
      <xdr:rowOff>266700</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D9C68289-3FE7-482F-9749-A5B668DE16B3}"/>
            </a:ext>
          </a:extLst>
        </xdr:cNvPr>
        <xdr:cNvSpPr/>
      </xdr:nvSpPr>
      <xdr:spPr>
        <a:xfrm>
          <a:off x="7924800" y="1714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0</xdr:colOff>
      <xdr:row>1</xdr:row>
      <xdr:rowOff>0</xdr:rowOff>
    </xdr:from>
    <xdr:to>
      <xdr:col>33</xdr:col>
      <xdr:colOff>247650</xdr:colOff>
      <xdr:row>3</xdr:row>
      <xdr:rowOff>95250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8374CF1F-E0A1-4F08-BEA9-F92D25EC4426}"/>
            </a:ext>
          </a:extLst>
        </xdr:cNvPr>
        <xdr:cNvSpPr/>
      </xdr:nvSpPr>
      <xdr:spPr>
        <a:xfrm>
          <a:off x="7924800" y="18097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3</xdr:row>
      <xdr:rowOff>0</xdr:rowOff>
    </xdr:from>
    <xdr:to>
      <xdr:col>35</xdr:col>
      <xdr:colOff>247650</xdr:colOff>
      <xdr:row>6</xdr:row>
      <xdr:rowOff>133350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23A609DA-7A04-4FB9-A1F4-8D65367AA4E0}"/>
            </a:ext>
          </a:extLst>
        </xdr:cNvPr>
        <xdr:cNvSpPr/>
      </xdr:nvSpPr>
      <xdr:spPr>
        <a:xfrm>
          <a:off x="7200900" y="5143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247650</xdr:colOff>
      <xdr:row>3</xdr:row>
      <xdr:rowOff>85725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34F5E161-2930-45A5-89F8-E242075BB2DF}"/>
            </a:ext>
          </a:extLst>
        </xdr:cNvPr>
        <xdr:cNvSpPr/>
      </xdr:nvSpPr>
      <xdr:spPr>
        <a:xfrm>
          <a:off x="7200900" y="23812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21</xdr:col>
      <xdr:colOff>0</xdr:colOff>
      <xdr:row>2</xdr:row>
      <xdr:rowOff>0</xdr:rowOff>
    </xdr:from>
    <xdr:to>
      <xdr:col>24</xdr:col>
      <xdr:colOff>95250</xdr:colOff>
      <xdr:row>5</xdr:row>
      <xdr:rowOff>95250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8AF108BC-9079-4337-AC6E-275B856A1858}"/>
            </a:ext>
          </a:extLst>
        </xdr:cNvPr>
        <xdr:cNvSpPr/>
      </xdr:nvSpPr>
      <xdr:spPr>
        <a:xfrm>
          <a:off x="7715250" y="3238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247650</xdr:colOff>
      <xdr:row>3</xdr:row>
      <xdr:rowOff>152400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F8B93558-5F28-4FAA-A382-EB53A45312B0}"/>
            </a:ext>
          </a:extLst>
        </xdr:cNvPr>
        <xdr:cNvSpPr/>
      </xdr:nvSpPr>
      <xdr:spPr>
        <a:xfrm>
          <a:off x="7200900" y="1714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0</xdr:colOff>
      <xdr:row>2</xdr:row>
      <xdr:rowOff>0</xdr:rowOff>
    </xdr:from>
    <xdr:to>
      <xdr:col>14</xdr:col>
      <xdr:colOff>81311</xdr:colOff>
      <xdr:row>5</xdr:row>
      <xdr:rowOff>124987</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B2FFF32-5CA7-4D13-AA5B-44656593B633}"/>
            </a:ext>
          </a:extLst>
        </xdr:cNvPr>
        <xdr:cNvSpPr/>
      </xdr:nvSpPr>
      <xdr:spPr>
        <a:xfrm>
          <a:off x="8038171" y="348476"/>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136071</xdr:colOff>
      <xdr:row>5</xdr:row>
      <xdr:rowOff>122853</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F576DC07-1C82-4BD8-903F-3323AF3F25E4}"/>
            </a:ext>
          </a:extLst>
        </xdr:cNvPr>
        <xdr:cNvSpPr/>
      </xdr:nvSpPr>
      <xdr:spPr>
        <a:xfrm>
          <a:off x="7551964" y="349898"/>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192B493A-F803-4687-8D27-4CDF84359530}"/>
            </a:ext>
          </a:extLst>
        </xdr:cNvPr>
        <xdr:cNvSpPr/>
      </xdr:nvSpPr>
      <xdr:spPr>
        <a:xfrm>
          <a:off x="74009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2</xdr:row>
      <xdr:rowOff>0</xdr:rowOff>
    </xdr:from>
    <xdr:to>
      <xdr:col>16</xdr:col>
      <xdr:colOff>95250</xdr:colOff>
      <xdr:row>4</xdr:row>
      <xdr:rowOff>47625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8F40F26C-2B3C-405F-A0DE-6B8B5C1B118E}"/>
            </a:ext>
          </a:extLst>
        </xdr:cNvPr>
        <xdr:cNvSpPr/>
      </xdr:nvSpPr>
      <xdr:spPr>
        <a:xfrm>
          <a:off x="12858750" y="35242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0</xdr:colOff>
      <xdr:row>2</xdr:row>
      <xdr:rowOff>0</xdr:rowOff>
    </xdr:from>
    <xdr:to>
      <xdr:col>12</xdr:col>
      <xdr:colOff>95250</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A3D8053B-604A-45DE-AD53-58346153E6AA}"/>
            </a:ext>
          </a:extLst>
        </xdr:cNvPr>
        <xdr:cNvSpPr/>
      </xdr:nvSpPr>
      <xdr:spPr>
        <a:xfrm>
          <a:off x="777240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10</xdr:col>
      <xdr:colOff>0</xdr:colOff>
      <xdr:row>2</xdr:row>
      <xdr:rowOff>0</xdr:rowOff>
    </xdr:from>
    <xdr:to>
      <xdr:col>13</xdr:col>
      <xdr:colOff>95250</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547A2FDC-BB66-4BB3-B76B-697250B223EC}"/>
            </a:ext>
          </a:extLst>
        </xdr:cNvPr>
        <xdr:cNvSpPr/>
      </xdr:nvSpPr>
      <xdr:spPr>
        <a:xfrm>
          <a:off x="765810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382BEED9-ADA2-4588-9949-872C8F25B0FE}"/>
            </a:ext>
          </a:extLst>
        </xdr:cNvPr>
        <xdr:cNvSpPr/>
      </xdr:nvSpPr>
      <xdr:spPr>
        <a:xfrm>
          <a:off x="741045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2</xdr:row>
      <xdr:rowOff>0</xdr:rowOff>
    </xdr:from>
    <xdr:to>
      <xdr:col>14</xdr:col>
      <xdr:colOff>95250</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58F1F281-6FBB-4641-ACC0-A26A2FF2EEFF}"/>
            </a:ext>
          </a:extLst>
        </xdr:cNvPr>
        <xdr:cNvSpPr/>
      </xdr:nvSpPr>
      <xdr:spPr>
        <a:xfrm>
          <a:off x="811530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859E4BF-1976-4425-A919-FB546A51813E}"/>
            </a:ext>
          </a:extLst>
        </xdr:cNvPr>
        <xdr:cNvSpPr/>
      </xdr:nvSpPr>
      <xdr:spPr>
        <a:xfrm>
          <a:off x="74009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0</xdr:colOff>
      <xdr:row>2</xdr:row>
      <xdr:rowOff>0</xdr:rowOff>
    </xdr:from>
    <xdr:to>
      <xdr:col>15</xdr:col>
      <xdr:colOff>95250</xdr:colOff>
      <xdr:row>5</xdr:row>
      <xdr:rowOff>66675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C64CA181-8218-488A-80E4-D5F4D9B3B181}"/>
            </a:ext>
          </a:extLst>
        </xdr:cNvPr>
        <xdr:cNvSpPr/>
      </xdr:nvSpPr>
      <xdr:spPr>
        <a:xfrm>
          <a:off x="80867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628650</xdr:colOff>
      <xdr:row>1</xdr:row>
      <xdr:rowOff>95250</xdr:rowOff>
    </xdr:from>
    <xdr:to>
      <xdr:col>13</xdr:col>
      <xdr:colOff>152400</xdr:colOff>
      <xdr:row>4</xdr:row>
      <xdr:rowOff>161925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52FEE0F0-E505-4FBB-AC09-16753AE2E823}"/>
            </a:ext>
          </a:extLst>
        </xdr:cNvPr>
        <xdr:cNvSpPr/>
      </xdr:nvSpPr>
      <xdr:spPr>
        <a:xfrm>
          <a:off x="7800975" y="2667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55</xdr:col>
      <xdr:colOff>0</xdr:colOff>
      <xdr:row>2</xdr:row>
      <xdr:rowOff>0</xdr:rowOff>
    </xdr:from>
    <xdr:to>
      <xdr:col>66</xdr:col>
      <xdr:colOff>180975</xdr:colOff>
      <xdr:row>5</xdr:row>
      <xdr:rowOff>57150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AE5487B8-EBF2-41CC-89D3-D43CD1BE98ED}"/>
            </a:ext>
          </a:extLst>
        </xdr:cNvPr>
        <xdr:cNvSpPr/>
      </xdr:nvSpPr>
      <xdr:spPr>
        <a:xfrm>
          <a:off x="1100137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371475</xdr:colOff>
      <xdr:row>16</xdr:row>
      <xdr:rowOff>190500</xdr:rowOff>
    </xdr:from>
    <xdr:to>
      <xdr:col>6</xdr:col>
      <xdr:colOff>1066800</xdr:colOff>
      <xdr:row>18</xdr:row>
      <xdr:rowOff>28575</xdr:rowOff>
    </xdr:to>
    <xdr:sp macro="" textlink="">
      <xdr:nvSpPr>
        <xdr:cNvPr id="2" name="OptionButton3" hidden="1">
          <a:extLst>
            <a:ext uri="{63B3BB69-23CF-44E3-9099-C40C66FF867C}">
              <a14:compatExt xmlns:a14="http://schemas.microsoft.com/office/drawing/2010/main" spid="_x0000_s8193"/>
            </a:ext>
            <a:ext uri="{FF2B5EF4-FFF2-40B4-BE49-F238E27FC236}">
              <a16:creationId xmlns:a16="http://schemas.microsoft.com/office/drawing/2014/main" id="{EA78BF8B-8B48-4483-81FE-B6B841BF094A}"/>
            </a:ext>
          </a:extLst>
        </xdr:cNvPr>
        <xdr:cNvSpPr/>
      </xdr:nvSpPr>
      <xdr:spPr bwMode="auto">
        <a:xfrm>
          <a:off x="5819775" y="3714750"/>
          <a:ext cx="6953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371475</xdr:colOff>
      <xdr:row>18</xdr:row>
      <xdr:rowOff>0</xdr:rowOff>
    </xdr:from>
    <xdr:to>
      <xdr:col>6</xdr:col>
      <xdr:colOff>1066800</xdr:colOff>
      <xdr:row>19</xdr:row>
      <xdr:rowOff>57150</xdr:rowOff>
    </xdr:to>
    <xdr:sp macro="" textlink="">
      <xdr:nvSpPr>
        <xdr:cNvPr id="3" name="OptionButton4" hidden="1">
          <a:extLst>
            <a:ext uri="{63B3BB69-23CF-44E3-9099-C40C66FF867C}">
              <a14:compatExt xmlns:a14="http://schemas.microsoft.com/office/drawing/2010/main" spid="_x0000_s8194"/>
            </a:ext>
            <a:ext uri="{FF2B5EF4-FFF2-40B4-BE49-F238E27FC236}">
              <a16:creationId xmlns:a16="http://schemas.microsoft.com/office/drawing/2014/main" id="{DDD95873-C7EE-4F92-8BF3-31BDCA64BCC4}"/>
            </a:ext>
          </a:extLst>
        </xdr:cNvPr>
        <xdr:cNvSpPr/>
      </xdr:nvSpPr>
      <xdr:spPr bwMode="auto">
        <a:xfrm>
          <a:off x="5819775" y="3962400"/>
          <a:ext cx="6953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0</xdr:colOff>
      <xdr:row>2</xdr:row>
      <xdr:rowOff>0</xdr:rowOff>
    </xdr:from>
    <xdr:to>
      <xdr:col>13</xdr:col>
      <xdr:colOff>95250</xdr:colOff>
      <xdr:row>4</xdr:row>
      <xdr:rowOff>212272</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6E027ED0-391B-46AD-93D1-2E734FFA6233}"/>
            </a:ext>
          </a:extLst>
        </xdr:cNvPr>
        <xdr:cNvSpPr/>
      </xdr:nvSpPr>
      <xdr:spPr>
        <a:xfrm>
          <a:off x="9103179" y="435429"/>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0</xdr:colOff>
      <xdr:row>2</xdr:row>
      <xdr:rowOff>0</xdr:rowOff>
    </xdr:from>
    <xdr:to>
      <xdr:col>13</xdr:col>
      <xdr:colOff>95250</xdr:colOff>
      <xdr:row>5</xdr:row>
      <xdr:rowOff>123825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71392FA-D3B1-497F-9B44-4B7706A90909}"/>
            </a:ext>
          </a:extLst>
        </xdr:cNvPr>
        <xdr:cNvSpPr/>
      </xdr:nvSpPr>
      <xdr:spPr>
        <a:xfrm>
          <a:off x="83915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B940EE31-FBEE-458A-BC85-39D0A4ECD480}"/>
            </a:ext>
          </a:extLst>
        </xdr:cNvPr>
        <xdr:cNvSpPr/>
      </xdr:nvSpPr>
      <xdr:spPr>
        <a:xfrm>
          <a:off x="74009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36</xdr:col>
      <xdr:colOff>0</xdr:colOff>
      <xdr:row>2</xdr:row>
      <xdr:rowOff>0</xdr:rowOff>
    </xdr:from>
    <xdr:to>
      <xdr:col>47</xdr:col>
      <xdr:colOff>136071</xdr:colOff>
      <xdr:row>5</xdr:row>
      <xdr:rowOff>137433</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139B2104-1400-43B5-81CD-5DAC3A681EB2}"/>
            </a:ext>
          </a:extLst>
        </xdr:cNvPr>
        <xdr:cNvSpPr/>
      </xdr:nvSpPr>
      <xdr:spPr>
        <a:xfrm>
          <a:off x="7347857" y="340179"/>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8DA804BE-97B3-4067-8D2B-BF801536F9C3}"/>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874C2D73-813F-45B3-8B0D-EFF92E8CB5A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662B0D43-F066-48DC-932E-AB4961439947}"/>
            </a:ext>
          </a:extLst>
        </xdr:cNvPr>
        <xdr:cNvSpPr>
          <a:spLocks noChangeShapeType="1"/>
        </xdr:cNvSpPr>
      </xdr:nvSpPr>
      <xdr:spPr bwMode="auto">
        <a:xfrm>
          <a:off x="1066800" y="2867025"/>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D9CC68FC-8250-4BAD-8074-8DFF01FE9D07}"/>
            </a:ext>
          </a:extLst>
        </xdr:cNvPr>
        <xdr:cNvSpPr>
          <a:spLocks noChangeShapeType="1"/>
        </xdr:cNvSpPr>
      </xdr:nvSpPr>
      <xdr:spPr bwMode="auto">
        <a:xfrm>
          <a:off x="1066800" y="24384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3A8BBAF2-3EF9-4A49-976B-29490F30FE11}"/>
            </a:ext>
          </a:extLst>
        </xdr:cNvPr>
        <xdr:cNvSpPr>
          <a:spLocks noChangeShapeType="1"/>
        </xdr:cNvSpPr>
      </xdr:nvSpPr>
      <xdr:spPr bwMode="auto">
        <a:xfrm>
          <a:off x="1057275" y="3324225"/>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F72FEA9F-0762-4ED7-8351-BAE118981384}"/>
            </a:ext>
          </a:extLst>
        </xdr:cNvPr>
        <xdr:cNvSpPr>
          <a:spLocks noChangeShapeType="1"/>
        </xdr:cNvSpPr>
      </xdr:nvSpPr>
      <xdr:spPr bwMode="auto">
        <a:xfrm>
          <a:off x="1209675"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D44C6577-F69B-4E79-BD01-F2682E35CF15}"/>
            </a:ext>
          </a:extLst>
        </xdr:cNvPr>
        <xdr:cNvSpPr>
          <a:spLocks noChangeShapeType="1"/>
        </xdr:cNvSpPr>
      </xdr:nvSpPr>
      <xdr:spPr bwMode="auto">
        <a:xfrm>
          <a:off x="1466850"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AC75AA1B-31D4-4CBD-A034-7BBDB9F36CE6}"/>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twoCellAnchor>
    <xdr:from>
      <xdr:col>17</xdr:col>
      <xdr:colOff>0</xdr:colOff>
      <xdr:row>3</xdr:row>
      <xdr:rowOff>0</xdr:rowOff>
    </xdr:from>
    <xdr:to>
      <xdr:col>20</xdr:col>
      <xdr:colOff>323850</xdr:colOff>
      <xdr:row>6</xdr:row>
      <xdr:rowOff>133350</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03420D58-83D6-4BB4-B354-917BCD96F11B}"/>
            </a:ext>
          </a:extLst>
        </xdr:cNvPr>
        <xdr:cNvSpPr/>
      </xdr:nvSpPr>
      <xdr:spPr>
        <a:xfrm>
          <a:off x="11772900" y="56197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1CF1C75A-466E-4274-9E37-F75237B0035D}"/>
            </a:ext>
          </a:extLst>
        </xdr:cNvPr>
        <xdr:cNvSpPr txBox="1">
          <a:spLocks noChangeArrowheads="1"/>
        </xdr:cNvSpPr>
      </xdr:nvSpPr>
      <xdr:spPr bwMode="auto">
        <a:xfrm>
          <a:off x="5514975"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48C05C96-EE6C-4001-A5DE-118937D84720}"/>
            </a:ext>
          </a:extLst>
        </xdr:cNvPr>
        <xdr:cNvSpPr/>
      </xdr:nvSpPr>
      <xdr:spPr>
        <a:xfrm>
          <a:off x="10548657"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E1D24226-C3A2-4342-891C-33AD3AB5934C}"/>
            </a:ext>
          </a:extLst>
        </xdr:cNvPr>
        <xdr:cNvSpPr txBox="1"/>
      </xdr:nvSpPr>
      <xdr:spPr>
        <a:xfrm>
          <a:off x="10783981"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25</xdr:row>
      <xdr:rowOff>19050</xdr:rowOff>
    </xdr:to>
    <xdr:pic>
      <xdr:nvPicPr>
        <xdr:cNvPr id="5" name="図 4">
          <a:extLst>
            <a:ext uri="{FF2B5EF4-FFF2-40B4-BE49-F238E27FC236}">
              <a16:creationId xmlns:a16="http://schemas.microsoft.com/office/drawing/2014/main" id="{52BDD6AD-888D-4989-B9EB-077DE0CC40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01375" y="2200275"/>
          <a:ext cx="8763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0</xdr:colOff>
      <xdr:row>1</xdr:row>
      <xdr:rowOff>0</xdr:rowOff>
    </xdr:from>
    <xdr:to>
      <xdr:col>19</xdr:col>
      <xdr:colOff>335881</xdr:colOff>
      <xdr:row>3</xdr:row>
      <xdr:rowOff>146385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16684B94-6D9D-4A09-8416-92C05BAEDECB}"/>
            </a:ext>
          </a:extLst>
        </xdr:cNvPr>
        <xdr:cNvSpPr/>
      </xdr:nvSpPr>
      <xdr:spPr>
        <a:xfrm>
          <a:off x="12673263" y="240632"/>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247650</xdr:colOff>
      <xdr:row>4</xdr:row>
      <xdr:rowOff>66675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74CFCF6A-9957-496A-AE5A-2191BE3B2902}"/>
            </a:ext>
          </a:extLst>
        </xdr:cNvPr>
        <xdr:cNvSpPr/>
      </xdr:nvSpPr>
      <xdr:spPr>
        <a:xfrm>
          <a:off x="7200900" y="1714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51FCD7AD-C6A2-472C-96BB-2D05D7C99328}"/>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D782243B-92E6-4D12-A730-8F5454281F8D}"/>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7455BFBB-A051-401E-B8B4-3DD5687CFFE9}"/>
            </a:ext>
          </a:extLst>
        </xdr:cNvPr>
        <xdr:cNvSpPr>
          <a:spLocks noChangeShapeType="1"/>
        </xdr:cNvSpPr>
      </xdr:nvSpPr>
      <xdr:spPr bwMode="auto">
        <a:xfrm>
          <a:off x="1066800" y="2867025"/>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A4B0163E-AA64-4CB5-A9C2-63BB7D3512AD}"/>
            </a:ext>
          </a:extLst>
        </xdr:cNvPr>
        <xdr:cNvSpPr>
          <a:spLocks noChangeShapeType="1"/>
        </xdr:cNvSpPr>
      </xdr:nvSpPr>
      <xdr:spPr bwMode="auto">
        <a:xfrm>
          <a:off x="1066800" y="24384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B75C114-2FE8-4E50-87A0-93B031475D06}"/>
            </a:ext>
          </a:extLst>
        </xdr:cNvPr>
        <xdr:cNvSpPr>
          <a:spLocks noChangeShapeType="1"/>
        </xdr:cNvSpPr>
      </xdr:nvSpPr>
      <xdr:spPr bwMode="auto">
        <a:xfrm>
          <a:off x="1057275" y="3324225"/>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D4190ED0-BC61-4E5D-8EC6-52AF006C4402}"/>
            </a:ext>
          </a:extLst>
        </xdr:cNvPr>
        <xdr:cNvSpPr>
          <a:spLocks noChangeShapeType="1"/>
        </xdr:cNvSpPr>
      </xdr:nvSpPr>
      <xdr:spPr bwMode="auto">
        <a:xfrm>
          <a:off x="1209675"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77D4E17B-F1E0-4BB7-96D7-8FD0CD82861A}"/>
            </a:ext>
          </a:extLst>
        </xdr:cNvPr>
        <xdr:cNvSpPr>
          <a:spLocks noChangeShapeType="1"/>
        </xdr:cNvSpPr>
      </xdr:nvSpPr>
      <xdr:spPr bwMode="auto">
        <a:xfrm>
          <a:off x="1466850"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D9F7BF44-4D8D-4100-B8ED-63B535DFD3F4}"/>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twoCellAnchor>
    <xdr:from>
      <xdr:col>17</xdr:col>
      <xdr:colOff>0</xdr:colOff>
      <xdr:row>1</xdr:row>
      <xdr:rowOff>0</xdr:rowOff>
    </xdr:from>
    <xdr:to>
      <xdr:col>20</xdr:col>
      <xdr:colOff>323850</xdr:colOff>
      <xdr:row>4</xdr:row>
      <xdr:rowOff>85725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A60D19DD-7CE2-4D6A-8EED-F8B7803D22C0}"/>
            </a:ext>
          </a:extLst>
        </xdr:cNvPr>
        <xdr:cNvSpPr/>
      </xdr:nvSpPr>
      <xdr:spPr>
        <a:xfrm>
          <a:off x="11772900" y="1714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0</xdr:colOff>
      <xdr:row>2</xdr:row>
      <xdr:rowOff>0</xdr:rowOff>
    </xdr:from>
    <xdr:to>
      <xdr:col>9</xdr:col>
      <xdr:colOff>95250</xdr:colOff>
      <xdr:row>4</xdr:row>
      <xdr:rowOff>219075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9BB7658F-E916-4A6B-A99F-0CC8D96232CD}"/>
            </a:ext>
          </a:extLst>
        </xdr:cNvPr>
        <xdr:cNvSpPr/>
      </xdr:nvSpPr>
      <xdr:spPr>
        <a:xfrm>
          <a:off x="8001000" y="39052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6</xdr:col>
      <xdr:colOff>0</xdr:colOff>
      <xdr:row>3</xdr:row>
      <xdr:rowOff>0</xdr:rowOff>
    </xdr:from>
    <xdr:to>
      <xdr:col>9</xdr:col>
      <xdr:colOff>95250</xdr:colOff>
      <xdr:row>6</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D446E789-51CC-4DED-8ECA-4DCA05E3D748}"/>
            </a:ext>
          </a:extLst>
        </xdr:cNvPr>
        <xdr:cNvSpPr/>
      </xdr:nvSpPr>
      <xdr:spPr>
        <a:xfrm>
          <a:off x="8086725" y="56197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76D5F815-4F65-4242-813D-B14014E1D5F0}"/>
            </a:ext>
          </a:extLst>
        </xdr:cNvPr>
        <xdr:cNvSpPr>
          <a:spLocks noChangeShapeType="1"/>
        </xdr:cNvSpPr>
      </xdr:nvSpPr>
      <xdr:spPr bwMode="auto">
        <a:xfrm>
          <a:off x="0" y="1704975"/>
          <a:ext cx="17716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6E48992-A9A4-4B23-9257-786182159DD6}"/>
            </a:ext>
          </a:extLst>
        </xdr:cNvPr>
        <xdr:cNvSpPr>
          <a:spLocks noChangeShapeType="1"/>
        </xdr:cNvSpPr>
      </xdr:nvSpPr>
      <xdr:spPr bwMode="auto">
        <a:xfrm flipH="1" flipV="1">
          <a:off x="0" y="1704975"/>
          <a:ext cx="1800225" cy="333375"/>
        </a:xfrm>
        <a:prstGeom prst="line">
          <a:avLst/>
        </a:prstGeom>
        <a:noFill/>
        <a:ln w="3175">
          <a:solidFill>
            <a:srgbClr val="000000"/>
          </a:solidFill>
          <a:round/>
          <a:headEnd/>
          <a:tailEnd/>
        </a:ln>
      </xdr:spPr>
    </xdr:sp>
    <xdr:clientData/>
  </xdr:twoCellAnchor>
  <xdr:twoCellAnchor>
    <xdr:from>
      <xdr:col>47</xdr:col>
      <xdr:colOff>0</xdr:colOff>
      <xdr:row>1</xdr:row>
      <xdr:rowOff>0</xdr:rowOff>
    </xdr:from>
    <xdr:to>
      <xdr:col>57</xdr:col>
      <xdr:colOff>190500</xdr:colOff>
      <xdr:row>3</xdr:row>
      <xdr:rowOff>152400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FA7079EC-9FA2-4070-BE65-6C254AEB3686}"/>
            </a:ext>
          </a:extLst>
        </xdr:cNvPr>
        <xdr:cNvSpPr/>
      </xdr:nvSpPr>
      <xdr:spPr>
        <a:xfrm>
          <a:off x="11210925" y="171450"/>
          <a:ext cx="2381250" cy="647700"/>
        </a:xfrm>
        <a:prstGeom prst="rect">
          <a:avLst/>
        </a:prstGeom>
        <a:solidFill>
          <a:srgbClr val="156082"/>
        </a:solidFill>
        <a:ln w="19050" cap="flat" cmpd="sng" algn="ctr">
          <a:solidFill>
            <a:srgbClr val="156082">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Aptos Narrow" panose="02110004020202020204"/>
              <a:ea typeface="游ゴシック" panose="020B0400000000000000" pitchFamily="50" charset="-128"/>
              <a:cs typeface="+mn-cs"/>
            </a:rPr>
            <a:t>書類一覧へ戻る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AB03B1CC-AC27-48EE-9556-A4BFD950421F}"/>
            </a:ext>
          </a:extLst>
        </xdr:cNvPr>
        <xdr:cNvSpPr>
          <a:spLocks noChangeShapeType="1"/>
        </xdr:cNvSpPr>
      </xdr:nvSpPr>
      <xdr:spPr bwMode="auto">
        <a:xfrm>
          <a:off x="0" y="1876425"/>
          <a:ext cx="17716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20DF50D9-87DA-4F93-B09A-B5AEA72B96EB}"/>
            </a:ext>
          </a:extLst>
        </xdr:cNvPr>
        <xdr:cNvSpPr>
          <a:spLocks noChangeShapeType="1"/>
        </xdr:cNvSpPr>
      </xdr:nvSpPr>
      <xdr:spPr bwMode="auto">
        <a:xfrm flipH="1" flipV="1">
          <a:off x="0" y="1876425"/>
          <a:ext cx="1800225" cy="333375"/>
        </a:xfrm>
        <a:prstGeom prst="line">
          <a:avLst/>
        </a:prstGeom>
        <a:noFill/>
        <a:ln w="3175">
          <a:solidFill>
            <a:srgbClr val="000000"/>
          </a:solidFill>
          <a:round/>
          <a:headEnd/>
          <a:tailEnd/>
        </a:ln>
      </xdr:spPr>
    </xdr:sp>
    <xdr:clientData/>
  </xdr:twoCellAnchor>
  <xdr:twoCellAnchor>
    <xdr:from>
      <xdr:col>47</xdr:col>
      <xdr:colOff>0</xdr:colOff>
      <xdr:row>1</xdr:row>
      <xdr:rowOff>0</xdr:rowOff>
    </xdr:from>
    <xdr:to>
      <xdr:col>57</xdr:col>
      <xdr:colOff>190500</xdr:colOff>
      <xdr:row>3</xdr:row>
      <xdr:rowOff>152400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EBE3DA09-779D-452E-9334-76203ED4C2A0}"/>
            </a:ext>
          </a:extLst>
        </xdr:cNvPr>
        <xdr:cNvSpPr/>
      </xdr:nvSpPr>
      <xdr:spPr>
        <a:xfrm>
          <a:off x="11210925" y="1714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38100</xdr:colOff>
      <xdr:row>43</xdr:row>
      <xdr:rowOff>9525</xdr:rowOff>
    </xdr:from>
    <xdr:to>
      <xdr:col>27</xdr:col>
      <xdr:colOff>114300</xdr:colOff>
      <xdr:row>47</xdr:row>
      <xdr:rowOff>66675</xdr:rowOff>
    </xdr:to>
    <xdr:sp macro="" textlink="">
      <xdr:nvSpPr>
        <xdr:cNvPr id="2" name="正方形/長方形 1">
          <a:extLst>
            <a:ext uri="{FF2B5EF4-FFF2-40B4-BE49-F238E27FC236}">
              <a16:creationId xmlns:a16="http://schemas.microsoft.com/office/drawing/2014/main" id="{71E5E460-E7CE-48E3-B2C2-322B0A5952E3}"/>
            </a:ext>
          </a:extLst>
        </xdr:cNvPr>
        <xdr:cNvSpPr/>
      </xdr:nvSpPr>
      <xdr:spPr>
        <a:xfrm>
          <a:off x="7239000" y="8943975"/>
          <a:ext cx="990600" cy="742950"/>
        </a:xfrm>
        <a:prstGeom prst="rect">
          <a:avLst/>
        </a:prstGeom>
        <a:noFill/>
        <a:ln>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a:solidFill>
                <a:sysClr val="windowText" lastClr="000000"/>
              </a:solidFill>
            </a:rPr>
            <a:t>電子印鑑</a:t>
          </a:r>
        </a:p>
      </xdr:txBody>
    </xdr:sp>
    <xdr:clientData/>
  </xdr:twoCellAnchor>
  <xdr:twoCellAnchor>
    <xdr:from>
      <xdr:col>34</xdr:col>
      <xdr:colOff>0</xdr:colOff>
      <xdr:row>3</xdr:row>
      <xdr:rowOff>0</xdr:rowOff>
    </xdr:from>
    <xdr:to>
      <xdr:col>42</xdr:col>
      <xdr:colOff>95250</xdr:colOff>
      <xdr:row>5</xdr:row>
      <xdr:rowOff>157843</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15822895-8A7C-4D5A-822C-A653D47FC823}"/>
            </a:ext>
          </a:extLst>
        </xdr:cNvPr>
        <xdr:cNvSpPr/>
      </xdr:nvSpPr>
      <xdr:spPr>
        <a:xfrm>
          <a:off x="10205357" y="598714"/>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104775</xdr:colOff>
      <xdr:row>50</xdr:row>
      <xdr:rowOff>28574</xdr:rowOff>
    </xdr:from>
    <xdr:to>
      <xdr:col>4</xdr:col>
      <xdr:colOff>590550</xdr:colOff>
      <xdr:row>50</xdr:row>
      <xdr:rowOff>247649</xdr:rowOff>
    </xdr:to>
    <xdr:sp macro="" textlink="">
      <xdr:nvSpPr>
        <xdr:cNvPr id="2" name="テキスト ボックス 1">
          <a:extLst>
            <a:ext uri="{FF2B5EF4-FFF2-40B4-BE49-F238E27FC236}">
              <a16:creationId xmlns:a16="http://schemas.microsoft.com/office/drawing/2014/main" id="{87578A9A-38A0-4141-ADBA-2FF9E802A88D}"/>
            </a:ext>
          </a:extLst>
        </xdr:cNvPr>
        <xdr:cNvSpPr txBox="1"/>
      </xdr:nvSpPr>
      <xdr:spPr>
        <a:xfrm>
          <a:off x="2124075" y="9324974"/>
          <a:ext cx="13620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就労予定延人数</a:t>
          </a:r>
        </a:p>
      </xdr:txBody>
    </xdr:sp>
    <xdr:clientData/>
  </xdr:twoCellAnchor>
  <xdr:twoCellAnchor>
    <xdr:from>
      <xdr:col>5</xdr:col>
      <xdr:colOff>609600</xdr:colOff>
      <xdr:row>50</xdr:row>
      <xdr:rowOff>28575</xdr:rowOff>
    </xdr:from>
    <xdr:to>
      <xdr:col>7</xdr:col>
      <xdr:colOff>304800</xdr:colOff>
      <xdr:row>50</xdr:row>
      <xdr:rowOff>244575</xdr:rowOff>
    </xdr:to>
    <xdr:sp macro="" textlink="">
      <xdr:nvSpPr>
        <xdr:cNvPr id="3" name="テキスト ボックス 2">
          <a:extLst>
            <a:ext uri="{FF2B5EF4-FFF2-40B4-BE49-F238E27FC236}">
              <a16:creationId xmlns:a16="http://schemas.microsoft.com/office/drawing/2014/main" id="{59BF1C8A-8A99-4DA2-AF78-CD06280EC369}"/>
            </a:ext>
          </a:extLst>
        </xdr:cNvPr>
        <xdr:cNvSpPr txBox="1"/>
      </xdr:nvSpPr>
      <xdr:spPr>
        <a:xfrm>
          <a:off x="4381500" y="9324975"/>
          <a:ext cx="14478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販売価格</a:t>
          </a:r>
        </a:p>
      </xdr:txBody>
    </xdr:sp>
    <xdr:clientData/>
  </xdr:twoCellAnchor>
  <xdr:twoCellAnchor>
    <xdr:from>
      <xdr:col>2</xdr:col>
      <xdr:colOff>638175</xdr:colOff>
      <xdr:row>50</xdr:row>
      <xdr:rowOff>219075</xdr:rowOff>
    </xdr:from>
    <xdr:to>
      <xdr:col>4</xdr:col>
      <xdr:colOff>317025</xdr:colOff>
      <xdr:row>50</xdr:row>
      <xdr:rowOff>471075</xdr:rowOff>
    </xdr:to>
    <xdr:sp macro="" textlink="">
      <xdr:nvSpPr>
        <xdr:cNvPr id="4" name="テキスト ボックス 3">
          <a:extLst>
            <a:ext uri="{FF2B5EF4-FFF2-40B4-BE49-F238E27FC236}">
              <a16:creationId xmlns:a16="http://schemas.microsoft.com/office/drawing/2014/main" id="{598DCCAD-09B0-4E59-83CD-2DF64C9F9614}"/>
            </a:ext>
          </a:extLst>
        </xdr:cNvPr>
        <xdr:cNvSpPr txBox="1"/>
      </xdr:nvSpPr>
      <xdr:spPr>
        <a:xfrm>
          <a:off x="1781175" y="9515475"/>
          <a:ext cx="1431450"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人日</a:t>
          </a:r>
        </a:p>
      </xdr:txBody>
    </xdr:sp>
    <xdr:clientData/>
  </xdr:twoCellAnchor>
  <xdr:twoCellAnchor>
    <xdr:from>
      <xdr:col>5</xdr:col>
      <xdr:colOff>228600</xdr:colOff>
      <xdr:row>50</xdr:row>
      <xdr:rowOff>219075</xdr:rowOff>
    </xdr:from>
    <xdr:to>
      <xdr:col>6</xdr:col>
      <xdr:colOff>698025</xdr:colOff>
      <xdr:row>50</xdr:row>
      <xdr:rowOff>471075</xdr:rowOff>
    </xdr:to>
    <xdr:sp macro="" textlink="">
      <xdr:nvSpPr>
        <xdr:cNvPr id="5" name="テキスト ボックス 4">
          <a:extLst>
            <a:ext uri="{FF2B5EF4-FFF2-40B4-BE49-F238E27FC236}">
              <a16:creationId xmlns:a16="http://schemas.microsoft.com/office/drawing/2014/main" id="{62E73399-86BE-4853-94C7-281A309F60B6}"/>
            </a:ext>
          </a:extLst>
        </xdr:cNvPr>
        <xdr:cNvSpPr txBox="1"/>
      </xdr:nvSpPr>
      <xdr:spPr>
        <a:xfrm>
          <a:off x="4000500" y="9515475"/>
          <a:ext cx="1345725"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円</a:t>
          </a:r>
        </a:p>
      </xdr:txBody>
    </xdr:sp>
    <xdr:clientData/>
  </xdr:twoCellAnchor>
  <xdr:twoCellAnchor>
    <xdr:from>
      <xdr:col>7</xdr:col>
      <xdr:colOff>685800</xdr:colOff>
      <xdr:row>50</xdr:row>
      <xdr:rowOff>219075</xdr:rowOff>
    </xdr:from>
    <xdr:to>
      <xdr:col>9</xdr:col>
      <xdr:colOff>364650</xdr:colOff>
      <xdr:row>50</xdr:row>
      <xdr:rowOff>471075</xdr:rowOff>
    </xdr:to>
    <xdr:sp macro="" textlink="">
      <xdr:nvSpPr>
        <xdr:cNvPr id="6" name="テキスト ボックス 5">
          <a:extLst>
            <a:ext uri="{FF2B5EF4-FFF2-40B4-BE49-F238E27FC236}">
              <a16:creationId xmlns:a16="http://schemas.microsoft.com/office/drawing/2014/main" id="{C4075D22-DAA6-49F5-BC67-1138B56B6186}"/>
            </a:ext>
          </a:extLst>
        </xdr:cNvPr>
        <xdr:cNvSpPr txBox="1"/>
      </xdr:nvSpPr>
      <xdr:spPr>
        <a:xfrm>
          <a:off x="6210300" y="9515475"/>
          <a:ext cx="1431450"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円</a:t>
          </a:r>
        </a:p>
      </xdr:txBody>
    </xdr:sp>
    <xdr:clientData/>
  </xdr:twoCellAnchor>
  <xdr:twoCellAnchor>
    <xdr:from>
      <xdr:col>4</xdr:col>
      <xdr:colOff>552450</xdr:colOff>
      <xdr:row>50</xdr:row>
      <xdr:rowOff>219074</xdr:rowOff>
    </xdr:from>
    <xdr:to>
      <xdr:col>5</xdr:col>
      <xdr:colOff>133350</xdr:colOff>
      <xdr:row>50</xdr:row>
      <xdr:rowOff>514350</xdr:rowOff>
    </xdr:to>
    <xdr:sp macro="" textlink="">
      <xdr:nvSpPr>
        <xdr:cNvPr id="7" name="テキスト ボックス 6">
          <a:extLst>
            <a:ext uri="{FF2B5EF4-FFF2-40B4-BE49-F238E27FC236}">
              <a16:creationId xmlns:a16="http://schemas.microsoft.com/office/drawing/2014/main" id="{CD825CBF-FE4B-422C-A8E9-F1B6BD3D8279}"/>
            </a:ext>
          </a:extLst>
        </xdr:cNvPr>
        <xdr:cNvSpPr txBox="1"/>
      </xdr:nvSpPr>
      <xdr:spPr>
        <a:xfrm>
          <a:off x="3448050" y="9515474"/>
          <a:ext cx="457200"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endParaRPr kumimoji="1" lang="ja-JP" altLang="en-US" sz="1000">
            <a:solidFill>
              <a:srgbClr val="FF0000"/>
            </a:solidFill>
          </a:endParaRPr>
        </a:p>
      </xdr:txBody>
    </xdr:sp>
    <xdr:clientData/>
  </xdr:twoCellAnchor>
  <xdr:twoCellAnchor>
    <xdr:from>
      <xdr:col>7</xdr:col>
      <xdr:colOff>142875</xdr:colOff>
      <xdr:row>50</xdr:row>
      <xdr:rowOff>219074</xdr:rowOff>
    </xdr:from>
    <xdr:to>
      <xdr:col>7</xdr:col>
      <xdr:colOff>514350</xdr:colOff>
      <xdr:row>50</xdr:row>
      <xdr:rowOff>514350</xdr:rowOff>
    </xdr:to>
    <xdr:sp macro="" textlink="">
      <xdr:nvSpPr>
        <xdr:cNvPr id="8" name="テキスト ボックス 7">
          <a:extLst>
            <a:ext uri="{FF2B5EF4-FFF2-40B4-BE49-F238E27FC236}">
              <a16:creationId xmlns:a16="http://schemas.microsoft.com/office/drawing/2014/main" id="{2193E788-3089-4734-9E1A-A494690F5E24}"/>
            </a:ext>
          </a:extLst>
        </xdr:cNvPr>
        <xdr:cNvSpPr txBox="1"/>
      </xdr:nvSpPr>
      <xdr:spPr>
        <a:xfrm>
          <a:off x="5667375" y="9515474"/>
          <a:ext cx="3714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a:t>
          </a:r>
        </a:p>
      </xdr:txBody>
    </xdr:sp>
    <xdr:clientData/>
  </xdr:twoCellAnchor>
  <xdr:twoCellAnchor>
    <xdr:from>
      <xdr:col>3</xdr:col>
      <xdr:colOff>104775</xdr:colOff>
      <xdr:row>52</xdr:row>
      <xdr:rowOff>38100</xdr:rowOff>
    </xdr:from>
    <xdr:to>
      <xdr:col>4</xdr:col>
      <xdr:colOff>590550</xdr:colOff>
      <xdr:row>52</xdr:row>
      <xdr:rowOff>254100</xdr:rowOff>
    </xdr:to>
    <xdr:sp macro="" textlink="">
      <xdr:nvSpPr>
        <xdr:cNvPr id="9" name="テキスト ボックス 8">
          <a:extLst>
            <a:ext uri="{FF2B5EF4-FFF2-40B4-BE49-F238E27FC236}">
              <a16:creationId xmlns:a16="http://schemas.microsoft.com/office/drawing/2014/main" id="{D534AE74-9ED1-43B1-8F3C-D9551C9D03DE}"/>
            </a:ext>
          </a:extLst>
        </xdr:cNvPr>
        <xdr:cNvSpPr txBox="1"/>
      </xdr:nvSpPr>
      <xdr:spPr>
        <a:xfrm>
          <a:off x="2124075" y="10163175"/>
          <a:ext cx="136207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総工事費</a:t>
          </a:r>
        </a:p>
      </xdr:txBody>
    </xdr:sp>
    <xdr:clientData/>
  </xdr:twoCellAnchor>
  <xdr:twoCellAnchor>
    <xdr:from>
      <xdr:col>5</xdr:col>
      <xdr:colOff>28575</xdr:colOff>
      <xdr:row>52</xdr:row>
      <xdr:rowOff>38099</xdr:rowOff>
    </xdr:from>
    <xdr:to>
      <xdr:col>5</xdr:col>
      <xdr:colOff>742950</xdr:colOff>
      <xdr:row>52</xdr:row>
      <xdr:rowOff>254099</xdr:rowOff>
    </xdr:to>
    <xdr:sp macro="" textlink="">
      <xdr:nvSpPr>
        <xdr:cNvPr id="10" name="テキスト ボックス 9">
          <a:extLst>
            <a:ext uri="{FF2B5EF4-FFF2-40B4-BE49-F238E27FC236}">
              <a16:creationId xmlns:a16="http://schemas.microsoft.com/office/drawing/2014/main" id="{E85D1543-BD76-47C5-AC34-7AB3A9758481}"/>
            </a:ext>
          </a:extLst>
        </xdr:cNvPr>
        <xdr:cNvSpPr txBox="1"/>
      </xdr:nvSpPr>
      <xdr:spPr>
        <a:xfrm>
          <a:off x="3800475" y="10163174"/>
          <a:ext cx="71437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購入率</a:t>
          </a:r>
        </a:p>
      </xdr:txBody>
    </xdr:sp>
    <xdr:clientData/>
  </xdr:twoCellAnchor>
  <xdr:twoCellAnchor>
    <xdr:from>
      <xdr:col>2</xdr:col>
      <xdr:colOff>638175</xdr:colOff>
      <xdr:row>52</xdr:row>
      <xdr:rowOff>247650</xdr:rowOff>
    </xdr:from>
    <xdr:to>
      <xdr:col>4</xdr:col>
      <xdr:colOff>317025</xdr:colOff>
      <xdr:row>52</xdr:row>
      <xdr:rowOff>499650</xdr:rowOff>
    </xdr:to>
    <xdr:sp macro="" textlink="">
      <xdr:nvSpPr>
        <xdr:cNvPr id="11" name="テキスト ボックス 10">
          <a:extLst>
            <a:ext uri="{FF2B5EF4-FFF2-40B4-BE49-F238E27FC236}">
              <a16:creationId xmlns:a16="http://schemas.microsoft.com/office/drawing/2014/main" id="{60AF2813-5C84-45C8-B2F1-62A45F11781F}"/>
            </a:ext>
          </a:extLst>
        </xdr:cNvPr>
        <xdr:cNvSpPr txBox="1"/>
      </xdr:nvSpPr>
      <xdr:spPr>
        <a:xfrm>
          <a:off x="1781175" y="10372725"/>
          <a:ext cx="1431450"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人日</a:t>
          </a:r>
        </a:p>
      </xdr:txBody>
    </xdr:sp>
    <xdr:clientData/>
  </xdr:twoCellAnchor>
  <xdr:twoCellAnchor>
    <xdr:from>
      <xdr:col>5</xdr:col>
      <xdr:colOff>0</xdr:colOff>
      <xdr:row>52</xdr:row>
      <xdr:rowOff>247650</xdr:rowOff>
    </xdr:from>
    <xdr:to>
      <xdr:col>5</xdr:col>
      <xdr:colOff>540000</xdr:colOff>
      <xdr:row>52</xdr:row>
      <xdr:rowOff>427650</xdr:rowOff>
    </xdr:to>
    <xdr:sp macro="" textlink="">
      <xdr:nvSpPr>
        <xdr:cNvPr id="12" name="テキスト ボックス 11">
          <a:extLst>
            <a:ext uri="{FF2B5EF4-FFF2-40B4-BE49-F238E27FC236}">
              <a16:creationId xmlns:a16="http://schemas.microsoft.com/office/drawing/2014/main" id="{8C6F0526-DF18-420F-BC0C-F250670CF5AF}"/>
            </a:ext>
          </a:extLst>
        </xdr:cNvPr>
        <xdr:cNvSpPr txBox="1"/>
      </xdr:nvSpPr>
      <xdr:spPr>
        <a:xfrm>
          <a:off x="3771900" y="10372725"/>
          <a:ext cx="540000" cy="180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p>
      </xdr:txBody>
    </xdr:sp>
    <xdr:clientData/>
  </xdr:twoCellAnchor>
  <xdr:twoCellAnchor>
    <xdr:from>
      <xdr:col>7</xdr:col>
      <xdr:colOff>685800</xdr:colOff>
      <xdr:row>52</xdr:row>
      <xdr:rowOff>247650</xdr:rowOff>
    </xdr:from>
    <xdr:to>
      <xdr:col>9</xdr:col>
      <xdr:colOff>364650</xdr:colOff>
      <xdr:row>52</xdr:row>
      <xdr:rowOff>499650</xdr:rowOff>
    </xdr:to>
    <xdr:sp macro="" textlink="">
      <xdr:nvSpPr>
        <xdr:cNvPr id="13" name="テキスト ボックス 12">
          <a:extLst>
            <a:ext uri="{FF2B5EF4-FFF2-40B4-BE49-F238E27FC236}">
              <a16:creationId xmlns:a16="http://schemas.microsoft.com/office/drawing/2014/main" id="{A79329A1-973A-4E12-A99A-F88972F3C0B6}"/>
            </a:ext>
          </a:extLst>
        </xdr:cNvPr>
        <xdr:cNvSpPr txBox="1"/>
      </xdr:nvSpPr>
      <xdr:spPr>
        <a:xfrm>
          <a:off x="6210300" y="10372725"/>
          <a:ext cx="1431450"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円</a:t>
          </a:r>
        </a:p>
      </xdr:txBody>
    </xdr:sp>
    <xdr:clientData/>
  </xdr:twoCellAnchor>
  <xdr:twoCellAnchor>
    <xdr:from>
      <xdr:col>4</xdr:col>
      <xdr:colOff>428625</xdr:colOff>
      <xdr:row>52</xdr:row>
      <xdr:rowOff>247649</xdr:rowOff>
    </xdr:from>
    <xdr:to>
      <xdr:col>5</xdr:col>
      <xdr:colOff>9525</xdr:colOff>
      <xdr:row>52</xdr:row>
      <xdr:rowOff>542925</xdr:rowOff>
    </xdr:to>
    <xdr:sp macro="" textlink="">
      <xdr:nvSpPr>
        <xdr:cNvPr id="14" name="テキスト ボックス 13">
          <a:extLst>
            <a:ext uri="{FF2B5EF4-FFF2-40B4-BE49-F238E27FC236}">
              <a16:creationId xmlns:a16="http://schemas.microsoft.com/office/drawing/2014/main" id="{8B71546C-E446-4E4C-B5D0-F891C05EC814}"/>
            </a:ext>
          </a:extLst>
        </xdr:cNvPr>
        <xdr:cNvSpPr txBox="1"/>
      </xdr:nvSpPr>
      <xdr:spPr>
        <a:xfrm>
          <a:off x="3324225" y="10372724"/>
          <a:ext cx="457200"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endParaRPr kumimoji="1" lang="ja-JP" altLang="en-US" sz="1000">
            <a:solidFill>
              <a:srgbClr val="FF0000"/>
            </a:solidFill>
          </a:endParaRPr>
        </a:p>
      </xdr:txBody>
    </xdr:sp>
    <xdr:clientData/>
  </xdr:twoCellAnchor>
  <xdr:twoCellAnchor>
    <xdr:from>
      <xdr:col>7</xdr:col>
      <xdr:colOff>142875</xdr:colOff>
      <xdr:row>52</xdr:row>
      <xdr:rowOff>247649</xdr:rowOff>
    </xdr:from>
    <xdr:to>
      <xdr:col>7</xdr:col>
      <xdr:colOff>514350</xdr:colOff>
      <xdr:row>52</xdr:row>
      <xdr:rowOff>542925</xdr:rowOff>
    </xdr:to>
    <xdr:sp macro="" textlink="">
      <xdr:nvSpPr>
        <xdr:cNvPr id="15" name="テキスト ボックス 14">
          <a:extLst>
            <a:ext uri="{FF2B5EF4-FFF2-40B4-BE49-F238E27FC236}">
              <a16:creationId xmlns:a16="http://schemas.microsoft.com/office/drawing/2014/main" id="{1969F410-0FC4-4454-A376-78F10DD0D9FC}"/>
            </a:ext>
          </a:extLst>
        </xdr:cNvPr>
        <xdr:cNvSpPr txBox="1"/>
      </xdr:nvSpPr>
      <xdr:spPr>
        <a:xfrm>
          <a:off x="5667375" y="10372724"/>
          <a:ext cx="3714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a:t>
          </a:r>
        </a:p>
      </xdr:txBody>
    </xdr:sp>
    <xdr:clientData/>
  </xdr:twoCellAnchor>
  <xdr:twoCellAnchor>
    <xdr:from>
      <xdr:col>6</xdr:col>
      <xdr:colOff>171450</xdr:colOff>
      <xdr:row>52</xdr:row>
      <xdr:rowOff>38099</xdr:rowOff>
    </xdr:from>
    <xdr:to>
      <xdr:col>7</xdr:col>
      <xdr:colOff>95250</xdr:colOff>
      <xdr:row>52</xdr:row>
      <xdr:rowOff>254099</xdr:rowOff>
    </xdr:to>
    <xdr:sp macro="" textlink="">
      <xdr:nvSpPr>
        <xdr:cNvPr id="16" name="テキスト ボックス 15">
          <a:extLst>
            <a:ext uri="{FF2B5EF4-FFF2-40B4-BE49-F238E27FC236}">
              <a16:creationId xmlns:a16="http://schemas.microsoft.com/office/drawing/2014/main" id="{107DBA43-2067-42C7-8F3D-4FCC0D338E9B}"/>
            </a:ext>
          </a:extLst>
        </xdr:cNvPr>
        <xdr:cNvSpPr txBox="1"/>
      </xdr:nvSpPr>
      <xdr:spPr>
        <a:xfrm>
          <a:off x="4819650" y="10163174"/>
          <a:ext cx="8001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a:t>
          </a:r>
          <a:r>
            <a:rPr kumimoji="1" lang="ja-JP" altLang="en-US" sz="800">
              <a:solidFill>
                <a:srgbClr val="FF0000"/>
              </a:solidFill>
            </a:rPr>
            <a:t>加入率</a:t>
          </a:r>
        </a:p>
      </xdr:txBody>
    </xdr:sp>
    <xdr:clientData/>
  </xdr:twoCellAnchor>
  <xdr:twoCellAnchor>
    <xdr:from>
      <xdr:col>6</xdr:col>
      <xdr:colOff>190500</xdr:colOff>
      <xdr:row>52</xdr:row>
      <xdr:rowOff>247650</xdr:rowOff>
    </xdr:from>
    <xdr:to>
      <xdr:col>6</xdr:col>
      <xdr:colOff>730500</xdr:colOff>
      <xdr:row>52</xdr:row>
      <xdr:rowOff>427650</xdr:rowOff>
    </xdr:to>
    <xdr:sp macro="" textlink="">
      <xdr:nvSpPr>
        <xdr:cNvPr id="17" name="テキスト ボックス 16">
          <a:extLst>
            <a:ext uri="{FF2B5EF4-FFF2-40B4-BE49-F238E27FC236}">
              <a16:creationId xmlns:a16="http://schemas.microsoft.com/office/drawing/2014/main" id="{64A4677B-AA27-4DAE-ADF8-5AD70E2BF69E}"/>
            </a:ext>
          </a:extLst>
        </xdr:cNvPr>
        <xdr:cNvSpPr txBox="1"/>
      </xdr:nvSpPr>
      <xdr:spPr>
        <a:xfrm>
          <a:off x="4838700" y="10372725"/>
          <a:ext cx="540000" cy="180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　 </a:t>
          </a:r>
          <a:r>
            <a:rPr kumimoji="1" lang="ja-JP" altLang="en-US" sz="800">
              <a:solidFill>
                <a:srgbClr val="FF0000"/>
              </a:solidFill>
            </a:rPr>
            <a:t>　％</a:t>
          </a:r>
          <a:r>
            <a:rPr kumimoji="1" lang="ja-JP" altLang="en-US" sz="1100">
              <a:solidFill>
                <a:srgbClr val="FF0000"/>
              </a:solidFill>
            </a:rPr>
            <a:t>　　　　　　</a:t>
          </a:r>
        </a:p>
      </xdr:txBody>
    </xdr:sp>
    <xdr:clientData/>
  </xdr:twoCellAnchor>
  <xdr:twoCellAnchor>
    <xdr:from>
      <xdr:col>5</xdr:col>
      <xdr:colOff>628650</xdr:colOff>
      <xdr:row>52</xdr:row>
      <xdr:rowOff>247649</xdr:rowOff>
    </xdr:from>
    <xdr:to>
      <xdr:col>6</xdr:col>
      <xdr:colOff>209550</xdr:colOff>
      <xdr:row>52</xdr:row>
      <xdr:rowOff>542925</xdr:rowOff>
    </xdr:to>
    <xdr:sp macro="" textlink="">
      <xdr:nvSpPr>
        <xdr:cNvPr id="18" name="テキスト ボックス 17">
          <a:extLst>
            <a:ext uri="{FF2B5EF4-FFF2-40B4-BE49-F238E27FC236}">
              <a16:creationId xmlns:a16="http://schemas.microsoft.com/office/drawing/2014/main" id="{7E63072B-1D15-4464-8A13-09FC335D5083}"/>
            </a:ext>
          </a:extLst>
        </xdr:cNvPr>
        <xdr:cNvSpPr txBox="1"/>
      </xdr:nvSpPr>
      <xdr:spPr>
        <a:xfrm>
          <a:off x="4400550" y="10372724"/>
          <a:ext cx="457200"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endParaRPr kumimoji="1" lang="ja-JP" altLang="en-US" sz="1000">
            <a:solidFill>
              <a:srgbClr val="FF0000"/>
            </a:solidFill>
          </a:endParaRPr>
        </a:p>
      </xdr:txBody>
    </xdr:sp>
    <xdr:clientData/>
  </xdr:twoCellAnchor>
  <xdr:twoCellAnchor>
    <xdr:from>
      <xdr:col>4</xdr:col>
      <xdr:colOff>771525</xdr:colOff>
      <xdr:row>52</xdr:row>
      <xdr:rowOff>466725</xdr:rowOff>
    </xdr:from>
    <xdr:to>
      <xdr:col>5</xdr:col>
      <xdr:colOff>556950</xdr:colOff>
      <xdr:row>52</xdr:row>
      <xdr:rowOff>466725</xdr:rowOff>
    </xdr:to>
    <xdr:cxnSp macro="">
      <xdr:nvCxnSpPr>
        <xdr:cNvPr id="19" name="直線コネクタ 18">
          <a:extLst>
            <a:ext uri="{FF2B5EF4-FFF2-40B4-BE49-F238E27FC236}">
              <a16:creationId xmlns:a16="http://schemas.microsoft.com/office/drawing/2014/main" id="{D9641AF2-AAB7-4E44-8E43-E4BE1952A13D}"/>
            </a:ext>
          </a:extLst>
        </xdr:cNvPr>
        <xdr:cNvCxnSpPr/>
      </xdr:nvCxnSpPr>
      <xdr:spPr>
        <a:xfrm>
          <a:off x="3667125" y="10591800"/>
          <a:ext cx="6617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52</xdr:row>
      <xdr:rowOff>419100</xdr:rowOff>
    </xdr:from>
    <xdr:to>
      <xdr:col>5</xdr:col>
      <xdr:colOff>571500</xdr:colOff>
      <xdr:row>52</xdr:row>
      <xdr:rowOff>676275</xdr:rowOff>
    </xdr:to>
    <xdr:sp macro="" textlink="">
      <xdr:nvSpPr>
        <xdr:cNvPr id="20" name="テキスト ボックス 19">
          <a:extLst>
            <a:ext uri="{FF2B5EF4-FFF2-40B4-BE49-F238E27FC236}">
              <a16:creationId xmlns:a16="http://schemas.microsoft.com/office/drawing/2014/main" id="{658C907B-FAF2-437A-B5D9-B5BF325E2C8D}"/>
            </a:ext>
          </a:extLst>
        </xdr:cNvPr>
        <xdr:cNvSpPr txBox="1"/>
      </xdr:nvSpPr>
      <xdr:spPr>
        <a:xfrm>
          <a:off x="3771900" y="10544175"/>
          <a:ext cx="571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1,000</a:t>
          </a:r>
          <a:endParaRPr kumimoji="1" lang="ja-JP" altLang="en-US" sz="1100">
            <a:solidFill>
              <a:srgbClr val="FF0000"/>
            </a:solidFill>
          </a:endParaRPr>
        </a:p>
      </xdr:txBody>
    </xdr:sp>
    <xdr:clientData/>
  </xdr:twoCellAnchor>
  <xdr:twoCellAnchor>
    <xdr:from>
      <xdr:col>6</xdr:col>
      <xdr:colOff>209550</xdr:colOff>
      <xdr:row>52</xdr:row>
      <xdr:rowOff>466725</xdr:rowOff>
    </xdr:from>
    <xdr:to>
      <xdr:col>6</xdr:col>
      <xdr:colOff>785550</xdr:colOff>
      <xdr:row>52</xdr:row>
      <xdr:rowOff>466725</xdr:rowOff>
    </xdr:to>
    <xdr:cxnSp macro="">
      <xdr:nvCxnSpPr>
        <xdr:cNvPr id="21" name="直線コネクタ 20">
          <a:extLst>
            <a:ext uri="{FF2B5EF4-FFF2-40B4-BE49-F238E27FC236}">
              <a16:creationId xmlns:a16="http://schemas.microsoft.com/office/drawing/2014/main" id="{C539E382-6C81-434C-AA6A-FF946E6F18A0}"/>
            </a:ext>
          </a:extLst>
        </xdr:cNvPr>
        <xdr:cNvCxnSpPr/>
      </xdr:nvCxnSpPr>
      <xdr:spPr>
        <a:xfrm>
          <a:off x="4857750" y="10591800"/>
          <a:ext cx="576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52</xdr:row>
      <xdr:rowOff>419100</xdr:rowOff>
    </xdr:from>
    <xdr:to>
      <xdr:col>7</xdr:col>
      <xdr:colOff>219075</xdr:colOff>
      <xdr:row>52</xdr:row>
      <xdr:rowOff>676275</xdr:rowOff>
    </xdr:to>
    <xdr:sp macro="" textlink="">
      <xdr:nvSpPr>
        <xdr:cNvPr id="22" name="テキスト ボックス 21">
          <a:extLst>
            <a:ext uri="{FF2B5EF4-FFF2-40B4-BE49-F238E27FC236}">
              <a16:creationId xmlns:a16="http://schemas.microsoft.com/office/drawing/2014/main" id="{F12BEFBE-DC75-4ECB-9E26-9D33AC316EB7}"/>
            </a:ext>
          </a:extLst>
        </xdr:cNvPr>
        <xdr:cNvSpPr txBox="1"/>
      </xdr:nvSpPr>
      <xdr:spPr>
        <a:xfrm>
          <a:off x="4876800" y="10544175"/>
          <a:ext cx="866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r>
            <a:rPr kumimoji="1" lang="ja-JP" altLang="en-US" sz="1100">
              <a:solidFill>
                <a:srgbClr val="FF0000"/>
              </a:solidFill>
            </a:rPr>
            <a:t>　％</a:t>
          </a:r>
        </a:p>
      </xdr:txBody>
    </xdr:sp>
    <xdr:clientData/>
  </xdr:twoCellAnchor>
  <xdr:twoCellAnchor>
    <xdr:from>
      <xdr:col>13</xdr:col>
      <xdr:colOff>0</xdr:colOff>
      <xdr:row>4</xdr:row>
      <xdr:rowOff>0</xdr:rowOff>
    </xdr:from>
    <xdr:to>
      <xdr:col>16</xdr:col>
      <xdr:colOff>95250</xdr:colOff>
      <xdr:row>8</xdr:row>
      <xdr:rowOff>24245</xdr:rowOff>
    </xdr:to>
    <xdr:sp macro="" textlink="">
      <xdr:nvSpPr>
        <xdr:cNvPr id="23" name="正方形/長方形 22">
          <a:hlinkClick xmlns:r="http://schemas.openxmlformats.org/officeDocument/2006/relationships" r:id="rId1"/>
          <a:extLst>
            <a:ext uri="{FF2B5EF4-FFF2-40B4-BE49-F238E27FC236}">
              <a16:creationId xmlns:a16="http://schemas.microsoft.com/office/drawing/2014/main" id="{48D21D23-1DDF-4856-A782-7CC6EF49B80C}"/>
            </a:ext>
          </a:extLst>
        </xdr:cNvPr>
        <xdr:cNvSpPr/>
      </xdr:nvSpPr>
      <xdr:spPr>
        <a:xfrm>
          <a:off x="10165773" y="969818"/>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29</xdr:row>
      <xdr:rowOff>0</xdr:rowOff>
    </xdr:from>
    <xdr:to>
      <xdr:col>20</xdr:col>
      <xdr:colOff>133350</xdr:colOff>
      <xdr:row>30</xdr:row>
      <xdr:rowOff>57150</xdr:rowOff>
    </xdr:to>
    <xdr:sp macro="" textlink="">
      <xdr:nvSpPr>
        <xdr:cNvPr id="2" name="OptionButton1" hidden="1">
          <a:extLst>
            <a:ext uri="{63B3BB69-23CF-44E3-9099-C40C66FF867C}">
              <a14:compatExt xmlns:a14="http://schemas.microsoft.com/office/drawing/2010/main" spid="_x0000_s19457"/>
            </a:ext>
            <a:ext uri="{FF2B5EF4-FFF2-40B4-BE49-F238E27FC236}">
              <a16:creationId xmlns:a16="http://schemas.microsoft.com/office/drawing/2014/main" id="{C1FE1188-BC7C-4FD4-A8BD-E710D4F25C63}"/>
            </a:ext>
          </a:extLst>
        </xdr:cNvPr>
        <xdr:cNvSpPr/>
      </xdr:nvSpPr>
      <xdr:spPr bwMode="auto">
        <a:xfrm>
          <a:off x="3600450" y="51816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0</xdr:colOff>
      <xdr:row>29</xdr:row>
      <xdr:rowOff>0</xdr:rowOff>
    </xdr:from>
    <xdr:to>
      <xdr:col>23</xdr:col>
      <xdr:colOff>133350</xdr:colOff>
      <xdr:row>30</xdr:row>
      <xdr:rowOff>57150</xdr:rowOff>
    </xdr:to>
    <xdr:sp macro="" textlink="">
      <xdr:nvSpPr>
        <xdr:cNvPr id="3" name="OptionButton2" hidden="1">
          <a:extLst>
            <a:ext uri="{63B3BB69-23CF-44E3-9099-C40C66FF867C}">
              <a14:compatExt xmlns:a14="http://schemas.microsoft.com/office/drawing/2010/main" spid="_x0000_s19458"/>
            </a:ext>
            <a:ext uri="{FF2B5EF4-FFF2-40B4-BE49-F238E27FC236}">
              <a16:creationId xmlns:a16="http://schemas.microsoft.com/office/drawing/2014/main" id="{084D67BE-40BD-4A1F-BB02-0EC2689B88BF}"/>
            </a:ext>
          </a:extLst>
        </xdr:cNvPr>
        <xdr:cNvSpPr/>
      </xdr:nvSpPr>
      <xdr:spPr bwMode="auto">
        <a:xfrm>
          <a:off x="4200525" y="51816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37</xdr:col>
      <xdr:colOff>0</xdr:colOff>
      <xdr:row>3</xdr:row>
      <xdr:rowOff>0</xdr:rowOff>
    </xdr:from>
    <xdr:to>
      <xdr:col>48</xdr:col>
      <xdr:colOff>180975</xdr:colOff>
      <xdr:row>5</xdr:row>
      <xdr:rowOff>304800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5CA6E126-ADE8-4BDA-A163-05B98CBCCFD9}"/>
            </a:ext>
          </a:extLst>
        </xdr:cNvPr>
        <xdr:cNvSpPr/>
      </xdr:nvSpPr>
      <xdr:spPr>
        <a:xfrm>
          <a:off x="7400925" y="5143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twoCellAnchor>
    <xdr:from>
      <xdr:col>38</xdr:col>
      <xdr:colOff>1</xdr:colOff>
      <xdr:row>38</xdr:row>
      <xdr:rowOff>0</xdr:rowOff>
    </xdr:from>
    <xdr:to>
      <xdr:col>49</xdr:col>
      <xdr:colOff>66676</xdr:colOff>
      <xdr:row>42</xdr:row>
      <xdr:rowOff>95251</xdr:rowOff>
    </xdr:to>
    <xdr:sp macro="" textlink="">
      <xdr:nvSpPr>
        <xdr:cNvPr id="5" name="正方形/長方形 4">
          <a:extLst>
            <a:ext uri="{FF2B5EF4-FFF2-40B4-BE49-F238E27FC236}">
              <a16:creationId xmlns:a16="http://schemas.microsoft.com/office/drawing/2014/main" id="{939A485E-FBF8-4074-A5B9-F443C80C6AF7}"/>
            </a:ext>
          </a:extLst>
        </xdr:cNvPr>
        <xdr:cNvSpPr/>
      </xdr:nvSpPr>
      <xdr:spPr>
        <a:xfrm>
          <a:off x="7600951" y="6724650"/>
          <a:ext cx="2266950" cy="78105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振込指定コード番号は県工事では不要です。</a:t>
          </a:r>
          <a:endParaRPr kumimoji="1" lang="en-US" altLang="ja-JP"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9102091\Local%20Settings\Temporary%20Internet%20Files\Content.IE5\ORLFQEJ5\&#24037;&#20107;&#25104;&#32318;&#35413;&#23450;&#34920;(H1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172&#20225;&#30011;&#35506;\&#26908;&#26619;&#21729;\1311%20&#24037;&#20107;&#25104;&#32318;&#35413;&#23450;&#34920;\&#24037;&#20107;&#25104;&#32318;&#35413;&#23450;&#34920;(&#26908;&#12469;&#12483;&#12469;)Ver2.7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成績採点表"/>
      <sheetName val="提出書"/>
      <sheetName val="評定表"/>
      <sheetName val="細目別採点表"/>
      <sheetName val="項目別評定点"/>
      <sheetName val="通知書"/>
      <sheetName val="中間検査副表１"/>
      <sheetName val="修正通知書"/>
      <sheetName val="中間検査副表 ２"/>
      <sheetName val=".4).xls]コスト縮減"/>
      <sheetName val=".4).xls]建設副産物実績表"/>
    </sheetNames>
    <sheetDataSet>
      <sheetData sheetId="0" refreshError="1">
        <row r="3">
          <cell r="A3" t="str">
            <v>様式第1号その１</v>
          </cell>
        </row>
        <row r="5">
          <cell r="A5" t="str">
            <v>事 務 所 名</v>
          </cell>
        </row>
        <row r="6">
          <cell r="A6" t="str">
            <v>起 工 番 号</v>
          </cell>
        </row>
        <row r="7">
          <cell r="A7" t="str">
            <v>請 負 者 名</v>
          </cell>
        </row>
        <row r="8">
          <cell r="A8" t="str">
            <v>業者コード</v>
          </cell>
        </row>
        <row r="9">
          <cell r="A9" t="str">
            <v>考　　査　　項　　目</v>
          </cell>
        </row>
        <row r="11">
          <cell r="A11" t="str">
            <v>項　　目</v>
          </cell>
          <cell r="B11" t="str">
            <v>細　　　別</v>
          </cell>
        </row>
        <row r="12">
          <cell r="A12" t="str">
            <v>1.施工体制</v>
          </cell>
          <cell r="B12" t="str">
            <v>Ⅰ.施工体制一般</v>
          </cell>
        </row>
        <row r="13">
          <cell r="B13" t="str">
            <v>Ⅱ.配置技術者</v>
          </cell>
        </row>
        <row r="14">
          <cell r="A14" t="str">
            <v>2.施工状況</v>
          </cell>
          <cell r="B14" t="str">
            <v>Ⅰ.施工管理</v>
          </cell>
        </row>
        <row r="15">
          <cell r="B15" t="str">
            <v>Ⅱ.工程管理</v>
          </cell>
        </row>
        <row r="16">
          <cell r="B16" t="str">
            <v>Ⅲ.安全対策</v>
          </cell>
        </row>
        <row r="17">
          <cell r="B17" t="str">
            <v>Ⅳ.対外関係</v>
          </cell>
        </row>
        <row r="18">
          <cell r="A18" t="str">
            <v>3.出来形及び</v>
          </cell>
          <cell r="B18" t="str">
            <v>Ⅰ.出来形</v>
          </cell>
        </row>
        <row r="19">
          <cell r="A19" t="str">
            <v>　出来栄え</v>
          </cell>
          <cell r="B19" t="str">
            <v>Ⅱ.品質</v>
          </cell>
        </row>
        <row r="20">
          <cell r="B20" t="str">
            <v>Ⅲ.出来栄え</v>
          </cell>
        </row>
        <row r="21">
          <cell r="A21" t="str">
            <v>4.高度技術</v>
          </cell>
          <cell r="B21" t="str">
            <v>Ⅰ.高度技術力※２</v>
          </cell>
        </row>
        <row r="22">
          <cell r="A22" t="str">
            <v>5.創意工夫</v>
          </cell>
          <cell r="B22" t="str">
            <v>Ⅰ.創意工夫※２</v>
          </cell>
        </row>
        <row r="23">
          <cell r="A23" t="str">
            <v>6.社会性等</v>
          </cell>
          <cell r="B23" t="str">
            <v>Ⅰ.地域への貢献等※３</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力"/>
      <sheetName val="入力画面"/>
      <sheetName val="印刷メニュー"/>
      <sheetName val="登録データ"/>
      <sheetName val="検査時チェック"/>
      <sheetName val="監督員"/>
      <sheetName val="係長"/>
      <sheetName val="課長"/>
      <sheetName val="補足説明書"/>
      <sheetName val="判定（完成）"/>
      <sheetName val="検査員（完成）"/>
      <sheetName val="判定（中間）"/>
      <sheetName val="検査員（中間）"/>
      <sheetName val="建設副産物実績表"/>
      <sheetName val="判定（中間）(5回以降) "/>
      <sheetName val="中間検査副表１"/>
      <sheetName val="中間検査副表２"/>
      <sheetName val="中間検査計算表"/>
      <sheetName val="ICT"/>
      <sheetName val="週休２日"/>
      <sheetName val="成績採点表"/>
      <sheetName val="提出書"/>
      <sheetName val="評定表"/>
      <sheetName val="細目別採点表"/>
      <sheetName val="通知書"/>
      <sheetName val="項目別評定点"/>
      <sheetName val="修正通知書"/>
      <sheetName val="改定履歴"/>
    </sheetNames>
    <sheetDataSet>
      <sheetData sheetId="0"/>
      <sheetData sheetId="1">
        <row r="43">
          <cell r="R43" t="str">
            <v>４週８休を達成した。</v>
          </cell>
          <cell r="S43">
            <v>8</v>
          </cell>
        </row>
        <row r="44">
          <cell r="R44" t="str">
            <v>４週７休を達成した。</v>
          </cell>
          <cell r="S44">
            <v>7</v>
          </cell>
        </row>
        <row r="45">
          <cell r="R45" t="str">
            <v>４週６休を達成した。</v>
          </cell>
          <cell r="S45">
            <v>6</v>
          </cell>
        </row>
        <row r="46">
          <cell r="S4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0F8A-6F5E-4AFC-B0DF-D1B4797CF14C}">
  <sheetPr>
    <tabColor rgb="FFC00000"/>
  </sheetPr>
  <dimension ref="A1:E5"/>
  <sheetViews>
    <sheetView workbookViewId="0">
      <selection activeCell="E5" sqref="E5"/>
    </sheetView>
  </sheetViews>
  <sheetFormatPr defaultRowHeight="18.75"/>
  <cols>
    <col min="1" max="1" width="9.25" bestFit="1" customWidth="1"/>
    <col min="4" max="4" width="13.25" customWidth="1"/>
    <col min="5" max="5" width="49.125" customWidth="1"/>
  </cols>
  <sheetData>
    <row r="1" spans="1:5">
      <c r="A1" t="s">
        <v>892</v>
      </c>
    </row>
    <row r="2" spans="1:5">
      <c r="A2" s="530" t="s">
        <v>888</v>
      </c>
      <c r="B2" s="530"/>
      <c r="C2" s="530" t="s">
        <v>906</v>
      </c>
      <c r="D2" s="530" t="s">
        <v>905</v>
      </c>
      <c r="E2" s="530" t="s">
        <v>904</v>
      </c>
    </row>
    <row r="3" spans="1:5">
      <c r="A3" s="531">
        <v>45748</v>
      </c>
      <c r="B3" s="530" t="s">
        <v>889</v>
      </c>
      <c r="C3" s="530" t="s">
        <v>890</v>
      </c>
      <c r="D3" s="530" t="s">
        <v>891</v>
      </c>
      <c r="E3" s="530"/>
    </row>
    <row r="4" spans="1:5">
      <c r="A4" s="531">
        <v>45785</v>
      </c>
      <c r="B4" s="530" t="s">
        <v>900</v>
      </c>
      <c r="C4" s="530" t="s">
        <v>901</v>
      </c>
      <c r="D4" s="530" t="s">
        <v>902</v>
      </c>
      <c r="E4" s="532" t="s">
        <v>903</v>
      </c>
    </row>
    <row r="5" spans="1:5">
      <c r="A5" s="530"/>
      <c r="B5" s="530"/>
      <c r="C5" s="530"/>
      <c r="D5" s="530" t="s">
        <v>902</v>
      </c>
      <c r="E5" s="530" t="s">
        <v>907</v>
      </c>
    </row>
  </sheetData>
  <phoneticPr fontId="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4426-5B50-4556-A908-7764BC3E19BA}">
  <sheetPr codeName="gumma_Y4_1">
    <tabColor theme="0"/>
    <pageSetUpPr fitToPage="1"/>
  </sheetPr>
  <dimension ref="C2:AO64"/>
  <sheetViews>
    <sheetView showGridLines="0" view="pageBreakPreview" zoomScale="70" zoomScaleNormal="100" zoomScaleSheetLayoutView="70" workbookViewId="0">
      <selection activeCell="AQ15" sqref="AQ15"/>
    </sheetView>
  </sheetViews>
  <sheetFormatPr defaultColWidth="10" defaultRowHeight="18.75"/>
  <cols>
    <col min="1" max="1" width="10" style="38" customWidth="1"/>
    <col min="2" max="2" width="2.125" style="38" customWidth="1"/>
    <col min="3" max="3" width="2.625" style="38" customWidth="1"/>
    <col min="4" max="10" width="3.5" style="38" customWidth="1"/>
    <col min="11" max="13" width="3.75" style="38" customWidth="1"/>
    <col min="14" max="27" width="4" style="38" customWidth="1"/>
    <col min="28" max="28" width="7.125" style="38" customWidth="1"/>
    <col min="29" max="32" width="3.75" style="38" customWidth="1"/>
    <col min="33" max="33" width="1.875" style="38" customWidth="1"/>
    <col min="34" max="46" width="3.75" style="38" customWidth="1"/>
    <col min="47" max="16384" width="10" style="38"/>
  </cols>
  <sheetData>
    <row r="2" spans="3:28" ht="13.5" customHeight="1">
      <c r="C2" s="27" t="s">
        <v>80</v>
      </c>
      <c r="D2" s="36"/>
      <c r="E2" s="36"/>
      <c r="F2" s="36"/>
      <c r="G2" s="36"/>
      <c r="H2" s="36"/>
      <c r="I2" s="36"/>
      <c r="J2" s="638" t="s">
        <v>81</v>
      </c>
      <c r="K2" s="638"/>
      <c r="L2" s="638"/>
      <c r="M2" s="638"/>
      <c r="N2" s="638"/>
      <c r="O2" s="638"/>
      <c r="P2" s="638"/>
      <c r="Q2" s="638"/>
      <c r="R2" s="638"/>
      <c r="S2" s="638"/>
      <c r="T2" s="638"/>
      <c r="U2" s="638"/>
      <c r="V2" s="36"/>
      <c r="W2" s="36"/>
      <c r="X2" s="36"/>
      <c r="Y2" s="36"/>
      <c r="Z2" s="36"/>
      <c r="AA2" s="36"/>
      <c r="AB2" s="37"/>
    </row>
    <row r="3" spans="3:28" ht="13.5" customHeight="1">
      <c r="D3" s="36"/>
      <c r="E3" s="36"/>
      <c r="F3" s="36"/>
      <c r="G3" s="36"/>
      <c r="H3" s="36"/>
      <c r="I3" s="36"/>
      <c r="J3" s="638"/>
      <c r="K3" s="638"/>
      <c r="L3" s="638"/>
      <c r="M3" s="638"/>
      <c r="N3" s="638"/>
      <c r="O3" s="638"/>
      <c r="P3" s="638"/>
      <c r="Q3" s="638"/>
      <c r="R3" s="638"/>
      <c r="S3" s="638"/>
      <c r="T3" s="638"/>
      <c r="U3" s="638"/>
      <c r="V3" s="36"/>
      <c r="W3" s="36"/>
      <c r="X3" s="36"/>
      <c r="Y3" s="36"/>
      <c r="Z3" s="36"/>
      <c r="AA3" s="36"/>
      <c r="AB3" s="37"/>
    </row>
    <row r="4" spans="3:28">
      <c r="D4" s="620" t="s">
        <v>82</v>
      </c>
      <c r="E4" s="620"/>
      <c r="F4" s="620"/>
      <c r="G4" s="620"/>
      <c r="H4" s="620"/>
      <c r="I4" s="620"/>
      <c r="J4" s="620"/>
      <c r="K4" s="620"/>
      <c r="L4" s="620"/>
      <c r="M4" s="620"/>
      <c r="N4" s="620"/>
      <c r="O4" s="620"/>
      <c r="P4" s="620"/>
      <c r="Q4" s="620"/>
      <c r="R4" s="620"/>
      <c r="S4" s="620"/>
      <c r="T4" s="620"/>
      <c r="U4" s="620"/>
      <c r="V4" s="620"/>
      <c r="W4" s="620"/>
      <c r="X4" s="620"/>
      <c r="Y4" s="620"/>
      <c r="Z4" s="620"/>
      <c r="AA4" s="620"/>
    </row>
    <row r="5" spans="3:28">
      <c r="I5" s="39"/>
      <c r="J5" s="39"/>
      <c r="K5" s="39"/>
      <c r="L5" s="39"/>
      <c r="M5" s="39"/>
      <c r="N5" s="39"/>
      <c r="O5" s="39"/>
      <c r="P5" s="39"/>
      <c r="Q5" s="39"/>
      <c r="R5" s="39"/>
      <c r="S5" s="39"/>
      <c r="T5" s="39"/>
      <c r="U5" s="39"/>
      <c r="V5" s="39"/>
      <c r="W5" s="39"/>
      <c r="X5" s="39"/>
      <c r="Y5" s="39"/>
      <c r="Z5" s="39"/>
      <c r="AA5" s="39"/>
    </row>
    <row r="6" spans="3:28" ht="23.25" customHeight="1">
      <c r="C6" s="40"/>
      <c r="D6" s="639" t="s">
        <v>83</v>
      </c>
      <c r="E6" s="640"/>
      <c r="F6" s="640"/>
      <c r="G6" s="640"/>
      <c r="H6" s="641"/>
      <c r="I6" s="41"/>
      <c r="J6" s="42"/>
      <c r="K6" s="41"/>
      <c r="L6" s="43"/>
      <c r="M6" s="43"/>
      <c r="N6" s="43"/>
      <c r="O6" s="42"/>
      <c r="P6" s="44"/>
      <c r="Q6" s="44"/>
      <c r="R6" s="44"/>
      <c r="S6" s="44"/>
      <c r="T6" s="44"/>
      <c r="U6" s="44"/>
      <c r="V6" s="44"/>
      <c r="W6" s="44"/>
      <c r="X6" s="44"/>
      <c r="Y6" s="44"/>
      <c r="Z6" s="44"/>
      <c r="AA6" s="44"/>
    </row>
    <row r="7" spans="3:28" ht="19.5" customHeight="1">
      <c r="C7" s="40"/>
      <c r="D7" s="642" t="s">
        <v>84</v>
      </c>
      <c r="E7" s="643"/>
      <c r="F7" s="643"/>
      <c r="G7" s="643"/>
      <c r="H7" s="644"/>
      <c r="I7" s="648"/>
      <c r="J7" s="649"/>
      <c r="K7" s="649"/>
      <c r="L7" s="649"/>
      <c r="M7" s="649"/>
      <c r="N7" s="649"/>
      <c r="O7" s="649"/>
      <c r="P7" s="649"/>
      <c r="Q7" s="649"/>
      <c r="R7" s="649"/>
      <c r="S7" s="649"/>
      <c r="T7" s="649"/>
      <c r="U7" s="649"/>
      <c r="V7" s="649"/>
      <c r="W7" s="649"/>
      <c r="X7" s="649"/>
      <c r="Y7" s="649"/>
      <c r="Z7" s="649"/>
      <c r="AA7" s="650"/>
    </row>
    <row r="8" spans="3:28" ht="19.5" customHeight="1">
      <c r="C8" s="40"/>
      <c r="D8" s="645"/>
      <c r="E8" s="646"/>
      <c r="F8" s="646"/>
      <c r="G8" s="646"/>
      <c r="H8" s="647"/>
      <c r="I8" s="651"/>
      <c r="J8" s="652"/>
      <c r="K8" s="652"/>
      <c r="L8" s="652"/>
      <c r="M8" s="652"/>
      <c r="N8" s="652"/>
      <c r="O8" s="652"/>
      <c r="P8" s="652"/>
      <c r="Q8" s="652"/>
      <c r="R8" s="652"/>
      <c r="S8" s="652"/>
      <c r="T8" s="652"/>
      <c r="U8" s="652"/>
      <c r="V8" s="652"/>
      <c r="W8" s="652"/>
      <c r="X8" s="652"/>
      <c r="Y8" s="652"/>
      <c r="Z8" s="652"/>
      <c r="AA8" s="653"/>
    </row>
    <row r="9" spans="3:28" ht="13.5" customHeight="1">
      <c r="C9" s="40"/>
      <c r="D9" s="654" t="s">
        <v>85</v>
      </c>
      <c r="E9" s="655"/>
      <c r="F9" s="655"/>
      <c r="G9" s="655"/>
      <c r="H9" s="656"/>
      <c r="I9" s="663"/>
      <c r="J9" s="664"/>
      <c r="K9" s="664"/>
      <c r="L9" s="664"/>
      <c r="M9" s="664"/>
      <c r="N9" s="664"/>
      <c r="O9" s="664"/>
      <c r="P9" s="664"/>
      <c r="Q9" s="664"/>
      <c r="R9" s="664"/>
      <c r="S9" s="664"/>
      <c r="T9" s="664"/>
      <c r="U9" s="664"/>
      <c r="V9" s="664"/>
      <c r="W9" s="664"/>
      <c r="X9" s="664"/>
      <c r="Y9" s="664"/>
      <c r="Z9" s="664"/>
      <c r="AA9" s="665"/>
    </row>
    <row r="10" spans="3:28" ht="13.5" customHeight="1">
      <c r="C10" s="40"/>
      <c r="D10" s="657"/>
      <c r="E10" s="658"/>
      <c r="F10" s="658"/>
      <c r="G10" s="658"/>
      <c r="H10" s="659"/>
      <c r="I10" s="666"/>
      <c r="J10" s="667"/>
      <c r="K10" s="667"/>
      <c r="L10" s="667"/>
      <c r="M10" s="667"/>
      <c r="N10" s="667"/>
      <c r="O10" s="667"/>
      <c r="P10" s="667"/>
      <c r="Q10" s="667"/>
      <c r="R10" s="667"/>
      <c r="S10" s="667"/>
      <c r="T10" s="667"/>
      <c r="U10" s="667"/>
      <c r="V10" s="667"/>
      <c r="W10" s="667"/>
      <c r="X10" s="667"/>
      <c r="Y10" s="667"/>
      <c r="Z10" s="667"/>
      <c r="AA10" s="668"/>
    </row>
    <row r="11" spans="3:28" ht="13.5" customHeight="1">
      <c r="C11" s="40"/>
      <c r="D11" s="660"/>
      <c r="E11" s="661"/>
      <c r="F11" s="661"/>
      <c r="G11" s="661"/>
      <c r="H11" s="662"/>
      <c r="I11" s="669"/>
      <c r="J11" s="670"/>
      <c r="K11" s="670"/>
      <c r="L11" s="670"/>
      <c r="M11" s="670"/>
      <c r="N11" s="670"/>
      <c r="O11" s="670"/>
      <c r="P11" s="670"/>
      <c r="Q11" s="670"/>
      <c r="R11" s="670"/>
      <c r="S11" s="670"/>
      <c r="T11" s="670"/>
      <c r="U11" s="670"/>
      <c r="V11" s="670"/>
      <c r="W11" s="670"/>
      <c r="X11" s="670"/>
      <c r="Y11" s="670"/>
      <c r="Z11" s="670"/>
      <c r="AA11" s="671"/>
    </row>
    <row r="12" spans="3:28">
      <c r="D12" s="45"/>
      <c r="E12" s="45"/>
      <c r="F12" s="45"/>
      <c r="G12" s="45"/>
      <c r="H12" s="45"/>
      <c r="I12" s="46"/>
      <c r="J12" s="46"/>
      <c r="K12" s="46"/>
      <c r="L12" s="46"/>
      <c r="M12" s="46"/>
      <c r="N12" s="46"/>
      <c r="O12" s="46"/>
      <c r="P12" s="46"/>
      <c r="Q12" s="46"/>
      <c r="R12" s="46"/>
      <c r="S12" s="46"/>
      <c r="T12" s="46"/>
      <c r="U12" s="46"/>
      <c r="V12" s="46"/>
      <c r="W12" s="46"/>
      <c r="X12" s="46"/>
      <c r="Y12" s="46"/>
      <c r="Z12" s="45"/>
      <c r="AA12" s="45"/>
    </row>
    <row r="13" spans="3:28" ht="13.5" customHeight="1">
      <c r="D13" s="672" t="s">
        <v>86</v>
      </c>
      <c r="E13" s="673"/>
      <c r="F13" s="673"/>
      <c r="G13" s="673"/>
      <c r="H13" s="673"/>
      <c r="I13" s="673"/>
      <c r="J13" s="673"/>
      <c r="K13" s="673"/>
      <c r="L13" s="673"/>
      <c r="M13" s="673"/>
      <c r="N13" s="673"/>
      <c r="O13" s="673"/>
      <c r="P13" s="673"/>
      <c r="Q13" s="673"/>
      <c r="R13" s="673"/>
      <c r="S13" s="673"/>
      <c r="T13" s="673"/>
      <c r="U13" s="673"/>
      <c r="V13" s="673"/>
      <c r="W13" s="673"/>
      <c r="X13" s="673"/>
      <c r="Y13" s="673"/>
      <c r="Z13" s="673"/>
      <c r="AA13" s="674"/>
    </row>
    <row r="14" spans="3:28">
      <c r="D14" s="675"/>
      <c r="E14" s="676"/>
      <c r="F14" s="676"/>
      <c r="G14" s="676"/>
      <c r="H14" s="676"/>
      <c r="I14" s="676"/>
      <c r="J14" s="676"/>
      <c r="K14" s="676"/>
      <c r="L14" s="676"/>
      <c r="M14" s="676"/>
      <c r="N14" s="676"/>
      <c r="O14" s="676"/>
      <c r="P14" s="676"/>
      <c r="Q14" s="676"/>
      <c r="R14" s="676"/>
      <c r="S14" s="676"/>
      <c r="T14" s="676"/>
      <c r="U14" s="676"/>
      <c r="V14" s="676"/>
      <c r="W14" s="676"/>
      <c r="X14" s="676"/>
      <c r="Y14" s="676"/>
      <c r="Z14" s="676"/>
      <c r="AA14" s="677"/>
    </row>
    <row r="15" spans="3:28">
      <c r="C15" s="40"/>
      <c r="D15" s="42"/>
      <c r="E15" s="42"/>
      <c r="F15" s="42"/>
      <c r="G15" s="42"/>
      <c r="H15" s="42"/>
      <c r="I15" s="42"/>
      <c r="J15" s="42"/>
      <c r="K15" s="42"/>
      <c r="L15" s="44"/>
      <c r="M15" s="44"/>
      <c r="N15" s="678"/>
      <c r="O15" s="678"/>
      <c r="P15" s="678"/>
      <c r="Q15" s="678"/>
      <c r="R15" s="678"/>
      <c r="S15" s="678"/>
      <c r="T15" s="678"/>
      <c r="U15" s="678"/>
      <c r="V15" s="678"/>
      <c r="W15" s="678"/>
      <c r="X15" s="678"/>
      <c r="Y15" s="678"/>
      <c r="Z15" s="678"/>
      <c r="AA15" s="678"/>
    </row>
    <row r="16" spans="3:28">
      <c r="C16" s="40"/>
      <c r="D16" s="42"/>
      <c r="E16" s="42"/>
      <c r="F16" s="42"/>
      <c r="G16" s="42"/>
      <c r="H16" s="42"/>
      <c r="I16" s="42"/>
      <c r="J16" s="42"/>
      <c r="K16" s="44"/>
      <c r="L16" s="44"/>
      <c r="M16" s="44"/>
      <c r="N16" s="44"/>
      <c r="O16" s="44"/>
      <c r="P16" s="44"/>
      <c r="Q16" s="44"/>
      <c r="R16" s="44"/>
      <c r="S16" s="678"/>
      <c r="T16" s="678"/>
      <c r="U16" s="678"/>
      <c r="V16" s="678"/>
      <c r="W16" s="678"/>
      <c r="X16" s="678"/>
      <c r="Y16" s="678"/>
      <c r="Z16" s="678"/>
      <c r="AA16" s="678"/>
    </row>
    <row r="17" spans="3:41">
      <c r="C17" s="40"/>
      <c r="D17" s="42"/>
      <c r="E17" s="42"/>
      <c r="F17" s="42"/>
      <c r="G17" s="42"/>
      <c r="H17" s="42"/>
      <c r="I17" s="42"/>
      <c r="J17" s="47"/>
      <c r="K17" s="47"/>
      <c r="L17" s="47"/>
      <c r="M17" s="47"/>
      <c r="N17" s="47"/>
      <c r="O17" s="47"/>
      <c r="P17" s="47"/>
      <c r="Q17" s="47"/>
      <c r="R17" s="47"/>
      <c r="S17" s="47"/>
      <c r="T17" s="47"/>
      <c r="U17" s="47"/>
      <c r="V17" s="47"/>
      <c r="W17" s="47"/>
      <c r="X17" s="47"/>
      <c r="Y17" s="47"/>
      <c r="Z17" s="47"/>
      <c r="AA17" s="47"/>
    </row>
    <row r="18" spans="3:41">
      <c r="D18" s="48"/>
      <c r="E18" s="48"/>
      <c r="F18" s="48"/>
      <c r="G18" s="48"/>
      <c r="H18" s="48"/>
      <c r="I18" s="48"/>
      <c r="J18" s="48"/>
      <c r="K18" s="48"/>
      <c r="L18" s="48"/>
      <c r="M18" s="48"/>
      <c r="N18" s="48"/>
      <c r="O18" s="48"/>
      <c r="P18" s="48"/>
      <c r="Q18" s="48"/>
    </row>
    <row r="19" spans="3:41" ht="19.5">
      <c r="D19" s="614" t="s">
        <v>87</v>
      </c>
      <c r="E19" s="614"/>
      <c r="F19" s="614"/>
      <c r="G19" s="614"/>
      <c r="H19" s="614"/>
      <c r="I19" s="679"/>
      <c r="J19" s="679"/>
      <c r="K19" s="679"/>
      <c r="L19" s="679"/>
      <c r="M19" s="679"/>
      <c r="N19" s="679"/>
      <c r="O19" s="679"/>
      <c r="P19" s="679"/>
      <c r="Q19" s="49"/>
      <c r="R19" s="49"/>
    </row>
    <row r="20" spans="3:41">
      <c r="D20" s="614"/>
      <c r="E20" s="614"/>
      <c r="F20" s="614"/>
      <c r="G20" s="614"/>
      <c r="H20" s="614"/>
      <c r="I20" s="679"/>
      <c r="J20" s="679"/>
      <c r="K20" s="679"/>
      <c r="L20" s="679"/>
      <c r="M20" s="679"/>
      <c r="N20" s="679"/>
      <c r="O20" s="679"/>
      <c r="P20" s="679"/>
    </row>
    <row r="22" spans="3:41" ht="20.25" customHeight="1">
      <c r="D22" s="614" t="s">
        <v>88</v>
      </c>
      <c r="E22" s="614"/>
      <c r="F22" s="614"/>
      <c r="G22" s="614"/>
      <c r="H22" s="614"/>
      <c r="I22" s="614"/>
      <c r="J22" s="614"/>
      <c r="K22" s="614"/>
      <c r="L22" s="614"/>
      <c r="M22" s="614"/>
      <c r="N22" s="614"/>
      <c r="O22" s="614"/>
      <c r="P22" s="614"/>
      <c r="Q22" s="614"/>
      <c r="R22" s="614"/>
      <c r="S22" s="614"/>
      <c r="T22" s="614"/>
      <c r="U22" s="614"/>
      <c r="V22" s="614"/>
      <c r="W22" s="614"/>
      <c r="X22" s="614"/>
      <c r="Y22" s="614"/>
      <c r="Z22" s="614"/>
      <c r="AA22" s="614"/>
    </row>
    <row r="23" spans="3:41" ht="20.25" customHeight="1">
      <c r="D23" s="614" t="s">
        <v>89</v>
      </c>
      <c r="E23" s="614"/>
      <c r="F23" s="614"/>
      <c r="G23" s="614"/>
      <c r="H23" s="614"/>
      <c r="I23" s="614" t="s">
        <v>90</v>
      </c>
      <c r="J23" s="614"/>
      <c r="K23" s="614"/>
      <c r="L23" s="614"/>
      <c r="M23" s="614"/>
      <c r="N23" s="614"/>
      <c r="O23" s="614"/>
      <c r="P23" s="614"/>
      <c r="Q23" s="614"/>
      <c r="R23" s="614" t="s">
        <v>91</v>
      </c>
      <c r="S23" s="614"/>
      <c r="T23" s="614"/>
      <c r="U23" s="614"/>
      <c r="V23" s="614"/>
      <c r="W23" s="614"/>
      <c r="X23" s="614"/>
      <c r="Y23" s="614"/>
      <c r="Z23" s="614"/>
      <c r="AA23" s="614"/>
    </row>
    <row r="24" spans="3:41" ht="34.5" customHeight="1">
      <c r="D24" s="633" t="s">
        <v>92</v>
      </c>
      <c r="E24" s="634"/>
      <c r="F24" s="634"/>
      <c r="G24" s="634"/>
      <c r="H24" s="634"/>
      <c r="I24" s="635"/>
      <c r="J24" s="635"/>
      <c r="K24" s="635"/>
      <c r="L24" s="635"/>
      <c r="M24" s="635"/>
      <c r="N24" s="635"/>
      <c r="O24" s="635"/>
      <c r="P24" s="636" t="s">
        <v>93</v>
      </c>
      <c r="Q24" s="636"/>
      <c r="R24" s="637"/>
      <c r="S24" s="637"/>
      <c r="T24" s="637"/>
      <c r="U24" s="637"/>
      <c r="V24" s="637"/>
      <c r="W24" s="637"/>
      <c r="X24" s="637"/>
      <c r="Y24" s="637"/>
      <c r="Z24" s="637"/>
      <c r="AA24" s="50" t="s">
        <v>94</v>
      </c>
    </row>
    <row r="25" spans="3:41" ht="34.5" customHeight="1" thickBot="1">
      <c r="D25" s="623" t="s">
        <v>95</v>
      </c>
      <c r="E25" s="624"/>
      <c r="F25" s="624"/>
      <c r="G25" s="624"/>
      <c r="H25" s="624"/>
      <c r="I25" s="625"/>
      <c r="J25" s="625"/>
      <c r="K25" s="625"/>
      <c r="L25" s="625"/>
      <c r="M25" s="625"/>
      <c r="N25" s="625"/>
      <c r="O25" s="625"/>
      <c r="P25" s="626" t="s">
        <v>93</v>
      </c>
      <c r="Q25" s="626"/>
      <c r="R25" s="627"/>
      <c r="S25" s="627"/>
      <c r="T25" s="627"/>
      <c r="U25" s="627"/>
      <c r="V25" s="627"/>
      <c r="W25" s="627"/>
      <c r="X25" s="627"/>
      <c r="Y25" s="627"/>
      <c r="Z25" s="627"/>
      <c r="AA25" s="51" t="s">
        <v>94</v>
      </c>
    </row>
    <row r="26" spans="3:41" ht="34.5" customHeight="1" thickTop="1">
      <c r="D26" s="628" t="s">
        <v>96</v>
      </c>
      <c r="E26" s="628"/>
      <c r="F26" s="628"/>
      <c r="G26" s="628"/>
      <c r="H26" s="628"/>
      <c r="I26" s="629"/>
      <c r="J26" s="629"/>
      <c r="K26" s="629"/>
      <c r="L26" s="629"/>
      <c r="M26" s="629"/>
      <c r="N26" s="629"/>
      <c r="O26" s="629"/>
      <c r="P26" s="630" t="s">
        <v>93</v>
      </c>
      <c r="Q26" s="630"/>
      <c r="R26" s="631"/>
      <c r="S26" s="631"/>
      <c r="T26" s="631"/>
      <c r="U26" s="631"/>
      <c r="V26" s="631"/>
      <c r="W26" s="631"/>
      <c r="X26" s="631"/>
      <c r="Y26" s="631"/>
      <c r="Z26" s="631"/>
      <c r="AA26" s="52" t="s">
        <v>94</v>
      </c>
    </row>
    <row r="28" spans="3:41">
      <c r="D28" s="38" t="s">
        <v>97</v>
      </c>
    </row>
    <row r="29" spans="3:41" ht="13.5" customHeight="1">
      <c r="D29" s="614" t="s">
        <v>98</v>
      </c>
      <c r="E29" s="614"/>
      <c r="F29" s="614"/>
      <c r="G29" s="614"/>
      <c r="I29" s="614" t="s">
        <v>99</v>
      </c>
      <c r="J29" s="614"/>
      <c r="K29" s="614"/>
      <c r="L29" s="614"/>
      <c r="M29" s="614"/>
      <c r="N29" s="614"/>
      <c r="O29" s="614"/>
      <c r="P29" s="614"/>
      <c r="Q29" s="614"/>
      <c r="R29" s="614"/>
      <c r="S29" s="614"/>
      <c r="T29" s="614"/>
      <c r="U29" s="614"/>
      <c r="V29" s="614"/>
      <c r="W29" s="614"/>
      <c r="X29" s="614"/>
      <c r="Y29" s="614"/>
      <c r="Z29" s="614"/>
      <c r="AA29" s="614"/>
    </row>
    <row r="30" spans="3:41" ht="14.25" customHeight="1">
      <c r="D30" s="53"/>
      <c r="E30" s="614" t="s">
        <v>100</v>
      </c>
      <c r="F30" s="614"/>
      <c r="G30" s="614"/>
      <c r="I30" s="632" t="str">
        <f>IF(入力シート!C24&gt;100000000,"群馬県"&amp;入力シート!C5&amp;"長","群馬県知事")</f>
        <v>群馬県○○土木事務所長</v>
      </c>
      <c r="J30" s="632"/>
      <c r="K30" s="632"/>
      <c r="L30" s="632"/>
      <c r="M30" s="632"/>
      <c r="N30" s="632"/>
      <c r="O30" s="632"/>
      <c r="P30" s="632"/>
      <c r="Q30" s="632"/>
      <c r="R30" s="632"/>
      <c r="S30" s="632"/>
      <c r="T30" s="632"/>
      <c r="U30" s="632"/>
      <c r="V30" s="632"/>
      <c r="W30" s="632"/>
      <c r="X30" s="632"/>
      <c r="Y30" s="632"/>
      <c r="Z30" s="632"/>
      <c r="AA30" s="632"/>
    </row>
    <row r="31" spans="3:41" ht="13.5" customHeight="1">
      <c r="D31" s="42"/>
      <c r="E31" s="614" t="s">
        <v>101</v>
      </c>
      <c r="F31" s="614"/>
      <c r="G31" s="614"/>
      <c r="I31" s="632"/>
      <c r="J31" s="632"/>
      <c r="K31" s="632"/>
      <c r="L31" s="632"/>
      <c r="M31" s="632"/>
      <c r="N31" s="632"/>
      <c r="O31" s="632"/>
      <c r="P31" s="632"/>
      <c r="Q31" s="632"/>
      <c r="R31" s="632"/>
      <c r="S31" s="632"/>
      <c r="T31" s="632"/>
      <c r="U31" s="632"/>
      <c r="V31" s="632"/>
      <c r="W31" s="632"/>
      <c r="X31" s="632"/>
      <c r="Y31" s="632"/>
      <c r="Z31" s="632"/>
      <c r="AA31" s="632"/>
      <c r="AK31" s="620"/>
      <c r="AL31" s="620"/>
      <c r="AM31" s="620"/>
      <c r="AN31" s="620"/>
      <c r="AO31" s="620"/>
    </row>
    <row r="32" spans="3:41" ht="13.5" customHeight="1">
      <c r="D32" s="42"/>
      <c r="E32" s="614" t="s">
        <v>102</v>
      </c>
      <c r="F32" s="614"/>
      <c r="G32" s="614"/>
      <c r="I32" s="614" t="s">
        <v>103</v>
      </c>
      <c r="J32" s="614"/>
      <c r="K32" s="614"/>
      <c r="L32" s="614"/>
      <c r="M32" s="614"/>
      <c r="N32" s="614"/>
      <c r="O32" s="614"/>
      <c r="P32" s="614"/>
      <c r="Q32" s="614"/>
      <c r="R32" s="614"/>
      <c r="S32" s="614"/>
      <c r="T32" s="614"/>
      <c r="U32" s="614"/>
      <c r="V32" s="614"/>
      <c r="W32" s="614"/>
      <c r="X32" s="614"/>
      <c r="Y32" s="614"/>
      <c r="Z32" s="614"/>
      <c r="AA32" s="614"/>
      <c r="AK32" s="620"/>
      <c r="AL32" s="620"/>
      <c r="AM32" s="620"/>
      <c r="AN32" s="620"/>
      <c r="AO32" s="620"/>
    </row>
    <row r="33" spans="4:27" ht="13.5" customHeight="1">
      <c r="I33" s="621"/>
      <c r="J33" s="621"/>
      <c r="K33" s="621"/>
      <c r="L33" s="621"/>
      <c r="M33" s="621"/>
      <c r="N33" s="621"/>
      <c r="O33" s="621"/>
      <c r="P33" s="621"/>
      <c r="Q33" s="621"/>
      <c r="R33" s="621"/>
      <c r="S33" s="621"/>
      <c r="T33" s="621"/>
      <c r="U33" s="621"/>
      <c r="V33" s="621"/>
      <c r="W33" s="621"/>
      <c r="X33" s="621"/>
      <c r="Y33" s="621"/>
      <c r="Z33" s="621"/>
      <c r="AA33" s="621"/>
    </row>
    <row r="34" spans="4:27" ht="32.25" customHeight="1">
      <c r="I34" s="621"/>
      <c r="J34" s="621"/>
      <c r="K34" s="621"/>
      <c r="L34" s="621"/>
      <c r="M34" s="621"/>
      <c r="N34" s="621"/>
      <c r="O34" s="621"/>
      <c r="P34" s="621"/>
      <c r="Q34" s="621"/>
      <c r="R34" s="621"/>
      <c r="S34" s="621"/>
      <c r="T34" s="621"/>
      <c r="U34" s="621"/>
      <c r="V34" s="621"/>
      <c r="W34" s="621"/>
      <c r="X34" s="621"/>
      <c r="Y34" s="621"/>
      <c r="Z34" s="621"/>
      <c r="AA34" s="621"/>
    </row>
    <row r="35" spans="4:27" ht="15.95" customHeight="1">
      <c r="I35" s="617" t="s">
        <v>104</v>
      </c>
      <c r="J35" s="617"/>
      <c r="K35" s="617"/>
      <c r="L35" s="54"/>
      <c r="M35" s="54"/>
      <c r="N35" s="622" t="s">
        <v>105</v>
      </c>
      <c r="O35" s="622"/>
      <c r="P35" s="622"/>
      <c r="Q35" s="622"/>
      <c r="R35" s="622"/>
      <c r="S35" s="622"/>
      <c r="T35" s="622"/>
      <c r="U35" s="622"/>
      <c r="V35" s="622"/>
      <c r="W35" s="622"/>
      <c r="X35" s="622"/>
      <c r="Y35" s="622"/>
      <c r="Z35" s="622"/>
      <c r="AA35" s="55"/>
    </row>
    <row r="36" spans="4:27" ht="15.95" customHeight="1">
      <c r="I36" s="617"/>
      <c r="J36" s="617"/>
      <c r="K36" s="617"/>
      <c r="L36" s="54"/>
      <c r="M36" s="54"/>
      <c r="N36" s="622"/>
      <c r="O36" s="622"/>
      <c r="P36" s="622"/>
      <c r="Q36" s="622"/>
      <c r="R36" s="622"/>
      <c r="S36" s="622"/>
      <c r="T36" s="622"/>
      <c r="U36" s="622"/>
      <c r="V36" s="622"/>
      <c r="W36" s="622"/>
      <c r="X36" s="622"/>
      <c r="Y36" s="622"/>
      <c r="Z36" s="622"/>
      <c r="AA36" s="55"/>
    </row>
    <row r="37" spans="4:27" ht="13.5" customHeight="1">
      <c r="I37" s="617" t="s">
        <v>106</v>
      </c>
      <c r="J37" s="617"/>
      <c r="K37" s="617"/>
      <c r="L37" s="617"/>
      <c r="M37" s="617"/>
      <c r="N37" s="617"/>
      <c r="O37" s="617"/>
      <c r="P37" s="617"/>
      <c r="Q37" s="617"/>
      <c r="R37" s="617"/>
      <c r="S37" s="617"/>
      <c r="T37" s="617"/>
      <c r="U37" s="617"/>
      <c r="V37" s="617"/>
      <c r="W37" s="617"/>
      <c r="X37" s="617"/>
      <c r="Y37" s="617"/>
      <c r="Z37" s="617"/>
      <c r="AA37" s="617"/>
    </row>
    <row r="38" spans="4:27" ht="13.5" customHeight="1">
      <c r="I38" s="618"/>
      <c r="J38" s="614"/>
      <c r="K38" s="614"/>
      <c r="L38" s="614"/>
      <c r="M38" s="614"/>
      <c r="N38" s="614"/>
      <c r="O38" s="614"/>
      <c r="P38" s="614"/>
      <c r="Q38" s="614"/>
      <c r="R38" s="614"/>
      <c r="S38" s="614"/>
      <c r="T38" s="614"/>
      <c r="U38" s="614"/>
      <c r="V38" s="614"/>
      <c r="W38" s="614"/>
      <c r="X38" s="614"/>
      <c r="Y38" s="614"/>
      <c r="Z38" s="614"/>
      <c r="AA38" s="614"/>
    </row>
    <row r="39" spans="4:27" ht="13.5" customHeight="1">
      <c r="I39" s="614"/>
      <c r="J39" s="614"/>
      <c r="K39" s="614"/>
      <c r="L39" s="614"/>
      <c r="M39" s="614"/>
      <c r="N39" s="614"/>
      <c r="O39" s="614"/>
      <c r="P39" s="614"/>
      <c r="Q39" s="614"/>
      <c r="R39" s="614"/>
      <c r="S39" s="614"/>
      <c r="T39" s="614"/>
      <c r="U39" s="614"/>
      <c r="V39" s="614"/>
      <c r="W39" s="614"/>
      <c r="X39" s="614"/>
      <c r="Y39" s="614"/>
      <c r="Z39" s="614"/>
      <c r="AA39" s="614"/>
    </row>
    <row r="40" spans="4:27" ht="13.5" customHeight="1">
      <c r="I40" s="614"/>
      <c r="J40" s="614"/>
      <c r="K40" s="614"/>
      <c r="L40" s="614"/>
      <c r="M40" s="614"/>
      <c r="N40" s="614"/>
      <c r="O40" s="614"/>
      <c r="P40" s="614"/>
      <c r="Q40" s="614"/>
      <c r="R40" s="614"/>
      <c r="S40" s="614"/>
      <c r="T40" s="614"/>
      <c r="U40" s="614"/>
      <c r="V40" s="614"/>
      <c r="W40" s="614"/>
      <c r="X40" s="614"/>
      <c r="Y40" s="614"/>
      <c r="Z40" s="614"/>
      <c r="AA40" s="614"/>
    </row>
    <row r="41" spans="4:27" ht="13.5" customHeight="1">
      <c r="I41" s="614"/>
      <c r="J41" s="614"/>
      <c r="K41" s="614"/>
      <c r="L41" s="614"/>
      <c r="M41" s="614"/>
      <c r="N41" s="614"/>
      <c r="O41" s="614"/>
      <c r="P41" s="614"/>
      <c r="Q41" s="614"/>
      <c r="R41" s="614"/>
      <c r="S41" s="614"/>
      <c r="T41" s="614"/>
      <c r="U41" s="614"/>
      <c r="V41" s="614"/>
      <c r="W41" s="614"/>
      <c r="X41" s="614"/>
      <c r="Y41" s="614"/>
      <c r="Z41" s="614"/>
      <c r="AA41" s="614"/>
    </row>
    <row r="42" spans="4:27" ht="13.5" customHeight="1">
      <c r="I42" s="614"/>
      <c r="J42" s="614"/>
      <c r="K42" s="614"/>
      <c r="L42" s="614"/>
      <c r="M42" s="614"/>
      <c r="N42" s="614"/>
      <c r="O42" s="614"/>
      <c r="P42" s="614"/>
      <c r="Q42" s="614"/>
      <c r="R42" s="614"/>
      <c r="S42" s="614"/>
      <c r="T42" s="614"/>
      <c r="U42" s="614"/>
      <c r="V42" s="614"/>
      <c r="W42" s="614"/>
      <c r="X42" s="614"/>
      <c r="Y42" s="614"/>
      <c r="Z42" s="614"/>
      <c r="AA42" s="614"/>
    </row>
    <row r="45" spans="4:27">
      <c r="D45" s="619" t="s">
        <v>107</v>
      </c>
      <c r="E45" s="619"/>
      <c r="F45" s="619"/>
      <c r="G45" s="619"/>
      <c r="H45" s="619"/>
      <c r="I45" s="619"/>
      <c r="J45" s="619"/>
      <c r="K45" s="619"/>
      <c r="L45" s="619"/>
      <c r="M45" s="619"/>
      <c r="N45" s="619"/>
      <c r="O45" s="619"/>
      <c r="P45" s="619"/>
      <c r="S45" s="38" t="s">
        <v>108</v>
      </c>
    </row>
    <row r="46" spans="4:27">
      <c r="D46" s="619"/>
      <c r="E46" s="619"/>
      <c r="F46" s="619"/>
      <c r="G46" s="619"/>
      <c r="H46" s="619"/>
      <c r="I46" s="619"/>
      <c r="J46" s="619"/>
      <c r="K46" s="619"/>
      <c r="L46" s="619"/>
      <c r="M46" s="619"/>
      <c r="N46" s="619"/>
      <c r="O46" s="619"/>
      <c r="P46" s="619"/>
      <c r="S46" s="38" t="s">
        <v>109</v>
      </c>
    </row>
    <row r="47" spans="4:27">
      <c r="D47" s="56" t="s">
        <v>110</v>
      </c>
    </row>
    <row r="48" spans="4:27" ht="13.5" customHeight="1">
      <c r="D48" s="619" t="s">
        <v>111</v>
      </c>
      <c r="E48" s="619"/>
      <c r="F48" s="619"/>
      <c r="G48" s="619"/>
      <c r="H48" s="619"/>
      <c r="I48" s="619"/>
      <c r="J48" s="619"/>
      <c r="K48" s="619"/>
      <c r="L48" s="619"/>
      <c r="M48" s="619"/>
      <c r="N48" s="619"/>
      <c r="O48" s="619"/>
      <c r="P48" s="619"/>
    </row>
    <row r="49" spans="4:27">
      <c r="D49" s="619"/>
      <c r="E49" s="619"/>
      <c r="F49" s="619"/>
      <c r="G49" s="619"/>
      <c r="H49" s="619"/>
      <c r="I49" s="619"/>
      <c r="J49" s="619"/>
      <c r="K49" s="619"/>
      <c r="L49" s="619"/>
      <c r="M49" s="619"/>
      <c r="N49" s="619"/>
      <c r="O49" s="619"/>
      <c r="P49" s="619"/>
    </row>
    <row r="50" spans="4:27">
      <c r="D50" s="619"/>
      <c r="E50" s="619"/>
      <c r="F50" s="619"/>
      <c r="G50" s="619"/>
      <c r="H50" s="619"/>
      <c r="I50" s="619"/>
      <c r="J50" s="619"/>
      <c r="K50" s="619"/>
      <c r="L50" s="619"/>
      <c r="M50" s="619"/>
      <c r="N50" s="619"/>
      <c r="O50" s="619"/>
      <c r="P50" s="619"/>
    </row>
    <row r="51" spans="4:27" ht="6.75" customHeight="1">
      <c r="D51" s="57"/>
      <c r="E51" s="57"/>
      <c r="F51" s="57"/>
      <c r="G51" s="57"/>
      <c r="H51" s="57"/>
      <c r="I51" s="57"/>
      <c r="J51" s="57"/>
      <c r="K51" s="57"/>
      <c r="L51" s="57"/>
      <c r="M51" s="57"/>
      <c r="N51" s="57"/>
      <c r="O51" s="57"/>
      <c r="P51" s="57"/>
    </row>
    <row r="52" spans="4:27" ht="19.5">
      <c r="D52" s="58" t="s">
        <v>112</v>
      </c>
    </row>
    <row r="53" spans="4:27" ht="25.5">
      <c r="D53" s="59" t="s">
        <v>113</v>
      </c>
    </row>
    <row r="54" spans="4:27" ht="4.5" customHeight="1">
      <c r="D54" s="59"/>
    </row>
    <row r="55" spans="4:27">
      <c r="D55" s="48"/>
      <c r="E55" s="38" t="s">
        <v>114</v>
      </c>
    </row>
    <row r="56" spans="4:27" ht="19.5">
      <c r="D56" s="48"/>
      <c r="E56" s="38" t="s">
        <v>115</v>
      </c>
      <c r="X56" s="49" t="s">
        <v>116</v>
      </c>
      <c r="Y56" s="39"/>
      <c r="Z56" s="49" t="s">
        <v>117</v>
      </c>
    </row>
    <row r="57" spans="4:27">
      <c r="D57" s="48"/>
      <c r="E57" s="615" t="s">
        <v>118</v>
      </c>
      <c r="F57" s="616"/>
      <c r="G57" s="616"/>
      <c r="H57" s="616"/>
      <c r="I57" s="616"/>
      <c r="J57" s="616"/>
      <c r="K57" s="616"/>
      <c r="L57" s="616"/>
      <c r="M57" s="616"/>
      <c r="N57" s="614"/>
      <c r="O57" s="614"/>
      <c r="P57" s="614"/>
      <c r="Q57" s="614"/>
      <c r="R57" s="614"/>
      <c r="S57" s="614"/>
      <c r="T57" s="614"/>
      <c r="U57" s="614"/>
      <c r="V57" s="614"/>
      <c r="W57" s="614"/>
      <c r="X57" s="614"/>
      <c r="Y57" s="614"/>
      <c r="Z57" s="614"/>
      <c r="AA57" s="614"/>
    </row>
    <row r="58" spans="4:27">
      <c r="D58" s="48"/>
      <c r="E58" s="616"/>
      <c r="F58" s="616"/>
      <c r="G58" s="616"/>
      <c r="H58" s="616"/>
      <c r="I58" s="616"/>
      <c r="J58" s="616"/>
      <c r="K58" s="616"/>
      <c r="L58" s="616"/>
      <c r="M58" s="616"/>
      <c r="N58" s="614"/>
      <c r="O58" s="614"/>
      <c r="P58" s="614"/>
      <c r="Q58" s="614"/>
      <c r="R58" s="614"/>
      <c r="S58" s="614"/>
      <c r="T58" s="614"/>
      <c r="U58" s="614"/>
      <c r="V58" s="614"/>
      <c r="W58" s="614"/>
      <c r="X58" s="614"/>
      <c r="Y58" s="614"/>
      <c r="Z58" s="614"/>
      <c r="AA58" s="614"/>
    </row>
    <row r="60" spans="4:27" ht="19.5">
      <c r="D60" s="48"/>
      <c r="E60" s="38" t="s">
        <v>119</v>
      </c>
      <c r="X60" s="49" t="s">
        <v>116</v>
      </c>
      <c r="Y60" s="39"/>
      <c r="Z60" s="49" t="s">
        <v>117</v>
      </c>
    </row>
    <row r="61" spans="4:27">
      <c r="E61" s="615" t="s">
        <v>120</v>
      </c>
      <c r="F61" s="616"/>
      <c r="G61" s="616"/>
      <c r="H61" s="616"/>
      <c r="I61" s="616"/>
      <c r="J61" s="616"/>
      <c r="K61" s="616"/>
      <c r="L61" s="616"/>
      <c r="M61" s="616"/>
      <c r="N61" s="614"/>
      <c r="O61" s="614"/>
      <c r="P61" s="614"/>
      <c r="Q61" s="614"/>
      <c r="R61" s="614"/>
      <c r="S61" s="614"/>
      <c r="T61" s="614"/>
      <c r="U61" s="614"/>
      <c r="V61" s="614"/>
      <c r="W61" s="614"/>
      <c r="X61" s="614"/>
      <c r="Y61" s="614"/>
      <c r="Z61" s="614"/>
      <c r="AA61" s="614"/>
    </row>
    <row r="62" spans="4:27">
      <c r="E62" s="616"/>
      <c r="F62" s="616"/>
      <c r="G62" s="616"/>
      <c r="H62" s="616"/>
      <c r="I62" s="616"/>
      <c r="J62" s="616"/>
      <c r="K62" s="616"/>
      <c r="L62" s="616"/>
      <c r="M62" s="616"/>
      <c r="N62" s="614"/>
      <c r="O62" s="614"/>
      <c r="P62" s="614"/>
      <c r="Q62" s="614"/>
      <c r="R62" s="614"/>
      <c r="S62" s="614"/>
      <c r="T62" s="614"/>
      <c r="U62" s="614"/>
      <c r="V62" s="614"/>
      <c r="W62" s="614"/>
      <c r="X62" s="614"/>
      <c r="Y62" s="614"/>
      <c r="Z62" s="614"/>
      <c r="AA62" s="614"/>
    </row>
    <row r="63" spans="4:27">
      <c r="T63" s="48"/>
    </row>
    <row r="64" spans="4:27" ht="19.5">
      <c r="D64" s="48"/>
      <c r="E64" s="38" t="s">
        <v>121</v>
      </c>
      <c r="X64" s="49" t="s">
        <v>116</v>
      </c>
      <c r="Z64" s="49" t="s">
        <v>117</v>
      </c>
    </row>
  </sheetData>
  <mergeCells count="74">
    <mergeCell ref="D22:AA22"/>
    <mergeCell ref="J2:U3"/>
    <mergeCell ref="D4:AA4"/>
    <mergeCell ref="D6:H6"/>
    <mergeCell ref="D7:H8"/>
    <mergeCell ref="I7:AA8"/>
    <mergeCell ref="D9:H11"/>
    <mergeCell ref="I9:AA11"/>
    <mergeCell ref="D13:AA14"/>
    <mergeCell ref="N15:AA15"/>
    <mergeCell ref="S16:AA16"/>
    <mergeCell ref="D19:H20"/>
    <mergeCell ref="I19:P20"/>
    <mergeCell ref="D23:H23"/>
    <mergeCell ref="I23:Q23"/>
    <mergeCell ref="R23:AA23"/>
    <mergeCell ref="D24:H24"/>
    <mergeCell ref="I24:O24"/>
    <mergeCell ref="P24:Q24"/>
    <mergeCell ref="R24:Z24"/>
    <mergeCell ref="AK31:AO31"/>
    <mergeCell ref="D25:H25"/>
    <mergeCell ref="I25:O25"/>
    <mergeCell ref="P25:Q25"/>
    <mergeCell ref="R25:Z25"/>
    <mergeCell ref="D26:H26"/>
    <mergeCell ref="I26:O26"/>
    <mergeCell ref="P26:Q26"/>
    <mergeCell ref="R26:Z26"/>
    <mergeCell ref="D29:G29"/>
    <mergeCell ref="I29:AA29"/>
    <mergeCell ref="E30:G30"/>
    <mergeCell ref="I30:AA31"/>
    <mergeCell ref="E31:G31"/>
    <mergeCell ref="E32:G32"/>
    <mergeCell ref="I32:AA32"/>
    <mergeCell ref="AK32:AO32"/>
    <mergeCell ref="I33:AA34"/>
    <mergeCell ref="I35:K36"/>
    <mergeCell ref="N35:Z36"/>
    <mergeCell ref="I37:AA37"/>
    <mergeCell ref="I38:AA42"/>
    <mergeCell ref="D45:P46"/>
    <mergeCell ref="D48:P50"/>
    <mergeCell ref="E57:M58"/>
    <mergeCell ref="N57:N58"/>
    <mergeCell ref="O57:O58"/>
    <mergeCell ref="P57:P58"/>
    <mergeCell ref="Q57:Q58"/>
    <mergeCell ref="R57:R58"/>
    <mergeCell ref="Y57:Y58"/>
    <mergeCell ref="Z57:Z58"/>
    <mergeCell ref="AA57:AA58"/>
    <mergeCell ref="V57:V58"/>
    <mergeCell ref="W57:W58"/>
    <mergeCell ref="X57:X58"/>
    <mergeCell ref="E61:M62"/>
    <mergeCell ref="N61:N62"/>
    <mergeCell ref="O61:O62"/>
    <mergeCell ref="P61:P62"/>
    <mergeCell ref="Q61:Q62"/>
    <mergeCell ref="R61:R62"/>
    <mergeCell ref="S61:S62"/>
    <mergeCell ref="S57:S58"/>
    <mergeCell ref="T57:T58"/>
    <mergeCell ref="U57:U58"/>
    <mergeCell ref="Z61:Z62"/>
    <mergeCell ref="AA61:AA62"/>
    <mergeCell ref="T61:T62"/>
    <mergeCell ref="U61:U62"/>
    <mergeCell ref="V61:V62"/>
    <mergeCell ref="W61:W62"/>
    <mergeCell ref="X61:X62"/>
    <mergeCell ref="Y61:Y62"/>
  </mergeCells>
  <phoneticPr fontId="3"/>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21C44-33BF-4A37-853D-91F421E709CD}">
  <sheetPr codeName="gumma_Y4_2">
    <tabColor theme="0"/>
    <pageSetUpPr fitToPage="1"/>
  </sheetPr>
  <dimension ref="A1:K66"/>
  <sheetViews>
    <sheetView view="pageBreakPreview" zoomScale="55" zoomScaleNormal="100" zoomScaleSheetLayoutView="55" workbookViewId="0"/>
  </sheetViews>
  <sheetFormatPr defaultColWidth="10" defaultRowHeight="18.75"/>
  <cols>
    <col min="1" max="1" width="3.5" style="60" customWidth="1"/>
    <col min="2" max="11" width="11.5" style="60" customWidth="1"/>
    <col min="12" max="12" width="4" style="60" customWidth="1"/>
    <col min="13" max="16384" width="10" style="60"/>
  </cols>
  <sheetData>
    <row r="1" spans="1:11">
      <c r="A1" s="60" t="s">
        <v>122</v>
      </c>
    </row>
    <row r="3" spans="1:11" s="61" customFormat="1" ht="19.5">
      <c r="B3" s="62" t="str">
        <f>IF(入力シート!C24&gt;100000000,"群馬県"&amp;入力シート!C5&amp;"長","群馬県知事")</f>
        <v>群馬県○○土木事務所長</v>
      </c>
      <c r="C3" s="62"/>
      <c r="D3" s="62"/>
      <c r="E3" s="453" t="s">
        <v>6</v>
      </c>
    </row>
    <row r="4" spans="1:11">
      <c r="B4" s="63"/>
      <c r="C4" s="63"/>
      <c r="D4" s="63"/>
      <c r="E4" s="64"/>
      <c r="F4" s="65"/>
      <c r="G4" s="65"/>
      <c r="H4" s="65"/>
      <c r="I4" s="65"/>
      <c r="J4" s="65"/>
      <c r="K4" s="65"/>
    </row>
    <row r="5" spans="1:11" s="61" customFormat="1" ht="19.5">
      <c r="B5" s="66" t="s">
        <v>123</v>
      </c>
      <c r="C5" s="66"/>
      <c r="D5" s="66"/>
      <c r="E5" s="67"/>
      <c r="F5" s="66"/>
      <c r="G5" s="66"/>
      <c r="H5" s="66"/>
      <c r="I5" s="66"/>
      <c r="J5" s="66"/>
      <c r="K5" s="66"/>
    </row>
    <row r="6" spans="1:11" ht="6" customHeight="1">
      <c r="B6" s="68"/>
      <c r="C6" s="68"/>
      <c r="D6" s="68"/>
      <c r="E6" s="68"/>
      <c r="F6" s="68"/>
      <c r="G6" s="65"/>
      <c r="H6" s="65"/>
      <c r="I6" s="65"/>
      <c r="J6" s="65"/>
      <c r="K6" s="65"/>
    </row>
    <row r="7" spans="1:11" s="61" customFormat="1" ht="19.5">
      <c r="B7" s="69" t="s">
        <v>124</v>
      </c>
      <c r="C7" s="70"/>
      <c r="D7" s="70"/>
      <c r="E7" s="70"/>
      <c r="F7" s="71"/>
      <c r="G7" s="72"/>
      <c r="H7" s="73" t="s">
        <v>125</v>
      </c>
      <c r="I7" s="74"/>
      <c r="J7" s="75" t="s">
        <v>126</v>
      </c>
      <c r="K7" s="76"/>
    </row>
    <row r="8" spans="1:11" s="61" customFormat="1" ht="6" customHeight="1">
      <c r="B8" s="77"/>
      <c r="C8" s="77"/>
      <c r="D8" s="77"/>
      <c r="E8" s="77"/>
      <c r="F8" s="77"/>
      <c r="G8" s="78"/>
      <c r="H8" s="78"/>
      <c r="I8" s="78"/>
      <c r="J8" s="78"/>
      <c r="K8" s="78"/>
    </row>
    <row r="9" spans="1:11" s="61" customFormat="1" ht="19.5">
      <c r="B9" s="78"/>
      <c r="C9" s="78" t="s">
        <v>127</v>
      </c>
      <c r="D9" s="78"/>
      <c r="E9" s="78"/>
      <c r="F9" s="78"/>
      <c r="G9" s="78"/>
      <c r="H9" s="78"/>
      <c r="I9" s="78"/>
      <c r="J9" s="78"/>
      <c r="K9" s="78"/>
    </row>
    <row r="10" spans="1:11" s="61" customFormat="1" ht="9.9499999999999993" customHeight="1">
      <c r="B10" s="78"/>
      <c r="C10" s="78"/>
      <c r="D10" s="78"/>
      <c r="E10" s="78"/>
      <c r="F10" s="78"/>
      <c r="G10" s="78"/>
      <c r="H10" s="78"/>
      <c r="I10" s="78"/>
      <c r="J10" s="78"/>
      <c r="K10" s="78"/>
    </row>
    <row r="11" spans="1:11" s="61" customFormat="1" ht="19.5">
      <c r="B11" s="78"/>
      <c r="C11" s="78" t="s">
        <v>128</v>
      </c>
      <c r="D11" s="78"/>
      <c r="E11" s="78"/>
      <c r="F11" s="79"/>
      <c r="G11" s="680"/>
      <c r="H11" s="680"/>
      <c r="I11" s="680"/>
      <c r="J11" s="680"/>
      <c r="K11" s="680"/>
    </row>
    <row r="12" spans="1:11" s="61" customFormat="1" ht="9.9499999999999993" customHeight="1">
      <c r="B12" s="78"/>
      <c r="C12" s="78"/>
      <c r="D12" s="78"/>
      <c r="E12" s="78"/>
      <c r="F12" s="78"/>
      <c r="G12" s="78"/>
      <c r="H12" s="78"/>
      <c r="I12" s="78"/>
      <c r="J12" s="78"/>
      <c r="K12" s="78"/>
    </row>
    <row r="13" spans="1:11" s="61" customFormat="1" ht="19.5">
      <c r="B13" s="78"/>
      <c r="C13" s="66" t="s">
        <v>129</v>
      </c>
      <c r="D13" s="66"/>
      <c r="E13" s="66"/>
      <c r="F13" s="80"/>
      <c r="G13" s="66"/>
      <c r="H13" s="66"/>
      <c r="I13" s="66"/>
      <c r="J13" s="66"/>
      <c r="K13" s="78"/>
    </row>
    <row r="14" spans="1:11" s="61" customFormat="1" ht="5.0999999999999996" customHeight="1">
      <c r="B14" s="78"/>
      <c r="C14" s="81"/>
      <c r="D14" s="81"/>
      <c r="E14" s="81"/>
      <c r="F14" s="82"/>
      <c r="G14" s="78"/>
      <c r="H14" s="78"/>
      <c r="I14" s="78"/>
      <c r="J14" s="78"/>
      <c r="K14" s="78"/>
    </row>
    <row r="15" spans="1:11" s="61" customFormat="1" ht="19.5">
      <c r="B15" s="78"/>
      <c r="C15" s="83" t="s">
        <v>130</v>
      </c>
      <c r="D15" s="84"/>
      <c r="E15" s="84"/>
      <c r="F15" s="84"/>
      <c r="G15" s="84"/>
      <c r="H15" s="84"/>
      <c r="I15" s="84"/>
      <c r="J15" s="85"/>
      <c r="K15" s="78"/>
    </row>
    <row r="16" spans="1:11" s="61" customFormat="1" ht="5.0999999999999996" customHeight="1">
      <c r="B16" s="78"/>
      <c r="C16" s="81"/>
      <c r="D16" s="81"/>
      <c r="E16" s="81"/>
      <c r="F16" s="82"/>
      <c r="G16" s="78"/>
      <c r="H16" s="78"/>
      <c r="I16" s="78"/>
      <c r="J16" s="78"/>
      <c r="K16" s="78"/>
    </row>
    <row r="17" spans="1:11" s="61" customFormat="1" ht="19.5">
      <c r="B17" s="78"/>
      <c r="C17" s="83" t="s">
        <v>131</v>
      </c>
      <c r="D17" s="84"/>
      <c r="E17" s="84"/>
      <c r="F17" s="84"/>
      <c r="G17" s="84"/>
      <c r="H17" s="84"/>
      <c r="I17" s="84"/>
      <c r="J17" s="85"/>
      <c r="K17" s="78"/>
    </row>
    <row r="18" spans="1:11" s="61" customFormat="1" ht="5.0999999999999996" customHeight="1">
      <c r="B18" s="78"/>
      <c r="C18" s="81"/>
      <c r="D18" s="81"/>
      <c r="E18" s="81"/>
      <c r="F18" s="82"/>
      <c r="G18" s="78"/>
      <c r="H18" s="78"/>
      <c r="I18" s="78"/>
      <c r="J18" s="78"/>
      <c r="K18" s="78"/>
    </row>
    <row r="19" spans="1:11" s="61" customFormat="1" ht="19.5">
      <c r="B19" s="78"/>
      <c r="C19" s="83" t="s">
        <v>132</v>
      </c>
      <c r="D19" s="84"/>
      <c r="E19" s="84"/>
      <c r="F19" s="84"/>
      <c r="G19" s="84"/>
      <c r="H19" s="84"/>
      <c r="I19" s="84"/>
      <c r="J19" s="86" t="s">
        <v>126</v>
      </c>
      <c r="K19" s="78"/>
    </row>
    <row r="20" spans="1:11" ht="19.5">
      <c r="A20" s="87"/>
      <c r="B20" s="87"/>
      <c r="C20" s="87"/>
      <c r="D20" s="87"/>
      <c r="E20" s="87"/>
      <c r="F20" s="87"/>
      <c r="G20" s="87"/>
      <c r="H20" s="87"/>
      <c r="I20" s="87"/>
      <c r="J20" s="87"/>
      <c r="K20" s="87"/>
    </row>
    <row r="21" spans="1:11" s="89" customFormat="1" ht="24">
      <c r="A21" s="88"/>
      <c r="B21" s="88"/>
      <c r="C21" s="88"/>
      <c r="D21" s="681" t="s">
        <v>133</v>
      </c>
      <c r="E21" s="681"/>
      <c r="F21" s="681"/>
      <c r="G21" s="681"/>
      <c r="H21" s="681"/>
      <c r="I21" s="681"/>
      <c r="J21" s="88"/>
      <c r="K21" s="88"/>
    </row>
    <row r="22" spans="1:11" ht="5.0999999999999996" customHeight="1"/>
    <row r="23" spans="1:11" ht="18.75" customHeight="1">
      <c r="C23" s="90" t="s">
        <v>134</v>
      </c>
      <c r="D23" s="91"/>
      <c r="E23" s="91"/>
      <c r="F23" s="91"/>
      <c r="G23" s="91"/>
      <c r="H23" s="91"/>
      <c r="I23" s="91"/>
      <c r="J23" s="92"/>
    </row>
    <row r="24" spans="1:11" ht="18.75" customHeight="1">
      <c r="C24" s="93"/>
      <c r="D24" s="94"/>
      <c r="E24" s="94"/>
      <c r="F24" s="94"/>
      <c r="G24" s="94"/>
      <c r="H24" s="94"/>
      <c r="I24" s="94"/>
      <c r="J24" s="95"/>
    </row>
    <row r="25" spans="1:11" ht="18.75" customHeight="1">
      <c r="C25" s="93"/>
      <c r="D25" s="94"/>
      <c r="E25" s="94"/>
      <c r="F25" s="94"/>
      <c r="G25" s="94"/>
      <c r="H25" s="94"/>
      <c r="I25" s="94"/>
      <c r="J25" s="95"/>
    </row>
    <row r="26" spans="1:11" ht="18.75" customHeight="1">
      <c r="C26" s="93"/>
      <c r="D26" s="94"/>
      <c r="E26" s="94"/>
      <c r="F26" s="94"/>
      <c r="G26" s="94"/>
      <c r="H26" s="94"/>
      <c r="I26" s="94"/>
      <c r="J26" s="95"/>
    </row>
    <row r="27" spans="1:11" ht="18.75" customHeight="1">
      <c r="C27" s="93"/>
      <c r="D27" s="94"/>
      <c r="E27" s="94"/>
      <c r="F27" s="94"/>
      <c r="G27" s="94"/>
      <c r="H27" s="94"/>
      <c r="I27" s="94"/>
      <c r="J27" s="95"/>
    </row>
    <row r="28" spans="1:11" ht="18.75" customHeight="1">
      <c r="C28" s="93"/>
      <c r="D28" s="94"/>
      <c r="E28" s="94"/>
      <c r="F28" s="94"/>
      <c r="G28" s="94"/>
      <c r="H28" s="94"/>
      <c r="I28" s="94"/>
      <c r="J28" s="95"/>
    </row>
    <row r="29" spans="1:11" ht="18.75" customHeight="1">
      <c r="C29" s="93"/>
      <c r="D29" s="94"/>
      <c r="E29" s="94"/>
      <c r="F29" s="94"/>
      <c r="G29" s="94"/>
      <c r="H29" s="94"/>
      <c r="I29" s="94"/>
      <c r="J29" s="95"/>
    </row>
    <row r="30" spans="1:11" ht="18.75" customHeight="1">
      <c r="C30" s="93"/>
      <c r="D30" s="94"/>
      <c r="E30" s="94"/>
      <c r="F30" s="94"/>
      <c r="G30" s="94"/>
      <c r="H30" s="94"/>
      <c r="I30" s="94"/>
      <c r="J30" s="95"/>
    </row>
    <row r="31" spans="1:11" ht="18.75" customHeight="1">
      <c r="C31" s="93"/>
      <c r="D31" s="94"/>
      <c r="E31" s="94"/>
      <c r="F31" s="94"/>
      <c r="G31" s="94"/>
      <c r="H31" s="94"/>
      <c r="I31" s="94"/>
      <c r="J31" s="95"/>
    </row>
    <row r="32" spans="1:11" ht="18.75" customHeight="1">
      <c r="C32" s="93"/>
      <c r="D32" s="94"/>
      <c r="E32" s="94"/>
      <c r="F32" s="94"/>
      <c r="G32" s="94"/>
      <c r="H32" s="94"/>
      <c r="I32" s="94"/>
      <c r="J32" s="95"/>
    </row>
    <row r="33" spans="2:10" ht="18.75" customHeight="1">
      <c r="C33" s="93"/>
      <c r="D33" s="94"/>
      <c r="E33" s="94"/>
      <c r="F33" s="94"/>
      <c r="G33" s="94"/>
      <c r="H33" s="94"/>
      <c r="I33" s="94"/>
      <c r="J33" s="95"/>
    </row>
    <row r="34" spans="2:10" ht="18.75" customHeight="1">
      <c r="C34" s="93"/>
      <c r="D34" s="94"/>
      <c r="E34" s="94"/>
      <c r="F34" s="94"/>
      <c r="G34" s="94"/>
      <c r="H34" s="94"/>
      <c r="I34" s="94"/>
      <c r="J34" s="95"/>
    </row>
    <row r="35" spans="2:10" ht="18.75" customHeight="1">
      <c r="C35" s="93"/>
      <c r="D35" s="94"/>
      <c r="E35" s="94"/>
      <c r="F35" s="94"/>
      <c r="G35" s="94"/>
      <c r="H35" s="94"/>
      <c r="I35" s="94"/>
      <c r="J35" s="95"/>
    </row>
    <row r="36" spans="2:10" ht="18.75" customHeight="1">
      <c r="C36" s="93"/>
      <c r="D36" s="94"/>
      <c r="E36" s="94"/>
      <c r="F36" s="94"/>
      <c r="G36" s="94"/>
      <c r="H36" s="94"/>
      <c r="I36" s="94"/>
      <c r="J36" s="95"/>
    </row>
    <row r="37" spans="2:10" ht="18.75" customHeight="1">
      <c r="C37" s="93"/>
      <c r="D37" s="94"/>
      <c r="E37" s="94"/>
      <c r="F37" s="94"/>
      <c r="G37" s="94"/>
      <c r="H37" s="94"/>
      <c r="I37" s="94"/>
      <c r="J37" s="95"/>
    </row>
    <row r="38" spans="2:10" ht="18.75" customHeight="1">
      <c r="C38" s="93"/>
      <c r="D38" s="94"/>
      <c r="E38" s="94"/>
      <c r="F38" s="94"/>
      <c r="G38" s="94"/>
      <c r="H38" s="94"/>
      <c r="I38" s="94"/>
      <c r="J38" s="95"/>
    </row>
    <row r="39" spans="2:10" ht="18.75" customHeight="1">
      <c r="C39" s="93"/>
      <c r="D39" s="94"/>
      <c r="E39" s="94"/>
      <c r="F39" s="94"/>
      <c r="G39" s="94"/>
      <c r="H39" s="94"/>
      <c r="I39" s="94"/>
      <c r="J39" s="95"/>
    </row>
    <row r="40" spans="2:10" ht="18.75" customHeight="1">
      <c r="C40" s="93"/>
      <c r="D40" s="94"/>
      <c r="E40" s="94"/>
      <c r="F40" s="94"/>
      <c r="G40" s="94"/>
      <c r="H40" s="94"/>
      <c r="I40" s="94"/>
      <c r="J40" s="95"/>
    </row>
    <row r="41" spans="2:10" ht="18.75" customHeight="1">
      <c r="C41" s="93"/>
      <c r="D41" s="94"/>
      <c r="E41" s="94"/>
      <c r="F41" s="94"/>
      <c r="G41" s="94"/>
      <c r="H41" s="94"/>
      <c r="I41" s="94"/>
      <c r="J41" s="95"/>
    </row>
    <row r="42" spans="2:10" ht="18.75" customHeight="1">
      <c r="C42" s="93"/>
      <c r="D42" s="94"/>
      <c r="E42" s="94"/>
      <c r="F42" s="94"/>
      <c r="G42" s="94"/>
      <c r="H42" s="94"/>
      <c r="I42" s="94"/>
      <c r="J42" s="95"/>
    </row>
    <row r="43" spans="2:10" ht="18.75" customHeight="1">
      <c r="C43" s="93"/>
      <c r="D43" s="94"/>
      <c r="E43" s="94"/>
      <c r="F43" s="94"/>
      <c r="G43" s="94"/>
      <c r="H43" s="94"/>
      <c r="I43" s="94"/>
      <c r="J43" s="95"/>
    </row>
    <row r="44" spans="2:10" ht="18.75" customHeight="1">
      <c r="C44" s="96"/>
      <c r="D44" s="97"/>
      <c r="E44" s="97"/>
      <c r="F44" s="97"/>
      <c r="G44" s="97"/>
      <c r="H44" s="97"/>
      <c r="I44" s="97"/>
      <c r="J44" s="98"/>
    </row>
    <row r="45" spans="2:10" ht="13.5" customHeight="1"/>
    <row r="46" spans="2:10" s="61" customFormat="1" ht="15.95" customHeight="1">
      <c r="B46" s="61" t="s">
        <v>135</v>
      </c>
    </row>
    <row r="47" spans="2:10" s="61" customFormat="1" ht="5.0999999999999996" customHeight="1">
      <c r="B47" s="99"/>
      <c r="C47" s="100"/>
    </row>
    <row r="48" spans="2:10" s="61" customFormat="1" ht="15.95" customHeight="1">
      <c r="B48" s="61" t="s">
        <v>136</v>
      </c>
    </row>
    <row r="49" spans="2:10" s="61" customFormat="1" ht="5.0999999999999996" customHeight="1">
      <c r="B49" s="101"/>
      <c r="C49" s="100"/>
    </row>
    <row r="50" spans="2:10" s="61" customFormat="1" ht="15.95" customHeight="1">
      <c r="B50" s="61" t="s">
        <v>137</v>
      </c>
    </row>
    <row r="51" spans="2:10" ht="50.1" customHeight="1"/>
    <row r="52" spans="2:10" s="61" customFormat="1" ht="15.95" customHeight="1">
      <c r="B52" s="61" t="s">
        <v>138</v>
      </c>
    </row>
    <row r="53" spans="2:10" ht="70.5" customHeight="1"/>
    <row r="54" spans="2:10" ht="5.0999999999999996" customHeight="1"/>
    <row r="55" spans="2:10" s="61" customFormat="1" ht="15.95" customHeight="1">
      <c r="B55" s="61" t="s">
        <v>139</v>
      </c>
    </row>
    <row r="56" spans="2:10" ht="5.0999999999999996" customHeight="1"/>
    <row r="57" spans="2:10" ht="20.100000000000001" customHeight="1">
      <c r="C57" s="682" t="s">
        <v>140</v>
      </c>
      <c r="D57" s="683"/>
      <c r="E57" s="683"/>
      <c r="F57" s="683"/>
      <c r="G57" s="683"/>
      <c r="H57" s="683"/>
      <c r="I57" s="683"/>
      <c r="J57" s="684"/>
    </row>
    <row r="58" spans="2:10" ht="13.5" customHeight="1"/>
    <row r="59" spans="2:10">
      <c r="B59" s="60" t="s">
        <v>141</v>
      </c>
    </row>
    <row r="60" spans="2:10" ht="15.95" customHeight="1">
      <c r="B60" s="102" t="s">
        <v>142</v>
      </c>
    </row>
    <row r="61" spans="2:10" ht="19.5">
      <c r="B61" s="61"/>
    </row>
    <row r="62" spans="2:10" ht="19.5">
      <c r="B62" s="61" t="s">
        <v>143</v>
      </c>
    </row>
    <row r="63" spans="2:10" ht="19.5">
      <c r="B63" s="61"/>
    </row>
    <row r="64" spans="2:10" ht="19.5">
      <c r="B64" s="61" t="s">
        <v>144</v>
      </c>
    </row>
    <row r="65" spans="2:2" ht="19.5">
      <c r="B65" s="61"/>
    </row>
    <row r="66" spans="2:2" ht="19.5">
      <c r="B66" s="61" t="s">
        <v>145</v>
      </c>
    </row>
  </sheetData>
  <mergeCells count="3">
    <mergeCell ref="G11:K11"/>
    <mergeCell ref="D21:I21"/>
    <mergeCell ref="C57:J57"/>
  </mergeCells>
  <phoneticPr fontId="3"/>
  <pageMargins left="0.78740157480314965" right="0.78740157480314965" top="0.98425196850393704" bottom="0.98425196850393704" header="0.51181102362204722" footer="0.51181102362204722"/>
  <pageSetup paperSize="9" scale="6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FE8F-57D2-4E0A-A15B-8E49877714BB}">
  <sheetPr codeName="gumma_Y5_1">
    <tabColor theme="0"/>
    <pageSetUpPr fitToPage="1"/>
  </sheetPr>
  <dimension ref="A1:AI48"/>
  <sheetViews>
    <sheetView showGridLines="0" view="pageBreakPreview" zoomScaleNormal="100" zoomScaleSheetLayoutView="100" workbookViewId="0">
      <selection activeCell="AQ12" sqref="AQ12"/>
    </sheetView>
  </sheetViews>
  <sheetFormatPr defaultColWidth="2.625" defaultRowHeight="13.5"/>
  <cols>
    <col min="1" max="16384" width="2.625" style="9"/>
  </cols>
  <sheetData>
    <row r="1" spans="1:35">
      <c r="A1" s="9" t="s">
        <v>146</v>
      </c>
    </row>
    <row r="3" spans="1:35">
      <c r="Z3" s="10" t="s">
        <v>16</v>
      </c>
      <c r="AA3" s="551"/>
      <c r="AB3" s="551"/>
      <c r="AC3" s="551"/>
      <c r="AD3" s="551"/>
      <c r="AE3" s="551"/>
      <c r="AF3" s="551"/>
      <c r="AG3" s="551"/>
      <c r="AH3" s="551"/>
      <c r="AI3" s="551"/>
    </row>
    <row r="6" spans="1:35" s="25" customFormat="1" ht="30" customHeight="1">
      <c r="I6" s="25" t="s">
        <v>147</v>
      </c>
      <c r="N6" s="103" t="s">
        <v>148</v>
      </c>
      <c r="O6" s="689"/>
      <c r="P6" s="689"/>
      <c r="Q6" s="689"/>
      <c r="R6" s="689"/>
      <c r="S6" s="689"/>
      <c r="T6" s="689"/>
      <c r="U6" s="689"/>
      <c r="V6" s="689"/>
      <c r="W6" s="689"/>
      <c r="X6" s="689"/>
      <c r="Y6" s="25" t="s">
        <v>149</v>
      </c>
    </row>
    <row r="9" spans="1:35">
      <c r="B9" s="9" t="str">
        <f>IF(入力シート!C22&lt;100000000,"群馬県"&amp;入力シート!C5&amp;"長","群馬県知事")</f>
        <v>群馬県○○土木事務所長</v>
      </c>
      <c r="M9" s="451" t="s">
        <v>49</v>
      </c>
    </row>
    <row r="10" spans="1:35">
      <c r="D10" s="685"/>
      <c r="E10" s="685"/>
      <c r="F10" s="685"/>
      <c r="G10" s="685"/>
      <c r="H10" s="685"/>
      <c r="I10" s="685"/>
      <c r="J10" s="685"/>
      <c r="K10" s="685"/>
      <c r="L10" s="685"/>
      <c r="M10" s="451"/>
    </row>
    <row r="12" spans="1:35">
      <c r="X12" s="10" t="s">
        <v>150</v>
      </c>
      <c r="Y12" s="547" t="str">
        <f>入力シート!C23</f>
        <v>群馬県前橋市大手町1-1-1</v>
      </c>
      <c r="Z12" s="547"/>
      <c r="AA12" s="547"/>
      <c r="AB12" s="547"/>
      <c r="AC12" s="547"/>
      <c r="AD12" s="547"/>
      <c r="AE12" s="547"/>
      <c r="AF12" s="547"/>
      <c r="AG12" s="547"/>
      <c r="AH12" s="547"/>
      <c r="AI12" s="547"/>
    </row>
    <row r="13" spans="1:35">
      <c r="Y13" s="547"/>
      <c r="Z13" s="547"/>
      <c r="AA13" s="547"/>
      <c r="AB13" s="547"/>
      <c r="AC13" s="547"/>
      <c r="AD13" s="547"/>
      <c r="AE13" s="547"/>
      <c r="AF13" s="547"/>
      <c r="AG13" s="547"/>
      <c r="AH13" s="547"/>
      <c r="AI13" s="547"/>
    </row>
    <row r="14" spans="1:35">
      <c r="Y14" s="547"/>
      <c r="Z14" s="547"/>
      <c r="AA14" s="547"/>
      <c r="AB14" s="547"/>
      <c r="AC14" s="547"/>
      <c r="AD14" s="547"/>
      <c r="AE14" s="547"/>
      <c r="AF14" s="547"/>
      <c r="AG14" s="547"/>
      <c r="AH14" s="547"/>
      <c r="AI14" s="547"/>
    </row>
    <row r="15" spans="1:35">
      <c r="X15" s="10" t="s">
        <v>151</v>
      </c>
      <c r="Y15" s="695" t="str">
        <f>入力シート!C24&amp;入力シート!C25</f>
        <v>(株）群馬技術調査代表取締役　建企太郎</v>
      </c>
      <c r="Z15" s="695"/>
      <c r="AA15" s="695"/>
      <c r="AB15" s="695"/>
      <c r="AC15" s="695"/>
      <c r="AD15" s="695"/>
      <c r="AE15" s="695"/>
      <c r="AF15" s="695"/>
      <c r="AG15" s="695"/>
      <c r="AH15" s="695"/>
      <c r="AI15" s="695"/>
    </row>
    <row r="16" spans="1:35">
      <c r="Y16" s="695"/>
      <c r="Z16" s="695"/>
      <c r="AA16" s="695"/>
      <c r="AB16" s="695"/>
      <c r="AC16" s="695"/>
      <c r="AD16" s="695"/>
      <c r="AE16" s="695"/>
      <c r="AF16" s="695"/>
      <c r="AG16" s="695"/>
      <c r="AH16" s="695"/>
      <c r="AI16" s="695"/>
    </row>
    <row r="17" spans="2:34">
      <c r="B17" s="9" t="s">
        <v>152</v>
      </c>
    </row>
    <row r="19" spans="2:34">
      <c r="D19" s="104" t="s">
        <v>153</v>
      </c>
      <c r="E19" s="104"/>
      <c r="F19" s="104"/>
      <c r="G19" s="104"/>
      <c r="H19" s="104" t="s">
        <v>154</v>
      </c>
      <c r="I19" s="690"/>
      <c r="J19" s="690"/>
      <c r="K19" s="690"/>
      <c r="L19" s="690"/>
      <c r="M19" s="690"/>
      <c r="N19" s="690"/>
      <c r="O19" s="690"/>
      <c r="P19" s="690"/>
      <c r="Q19" s="690"/>
      <c r="R19" s="690"/>
      <c r="S19" s="690"/>
      <c r="T19" s="690"/>
      <c r="U19" s="690"/>
      <c r="V19" s="690"/>
      <c r="W19" s="690"/>
      <c r="X19" s="690"/>
      <c r="Y19" s="690"/>
      <c r="Z19" s="690"/>
      <c r="AA19" s="690"/>
      <c r="AB19" s="690"/>
      <c r="AC19" s="690"/>
      <c r="AD19" s="690"/>
      <c r="AE19" s="690"/>
      <c r="AF19" s="690"/>
    </row>
    <row r="20" spans="2:34">
      <c r="D20" s="105"/>
      <c r="U20" s="106"/>
      <c r="V20" s="691"/>
      <c r="W20" s="691"/>
      <c r="X20" s="691"/>
      <c r="Y20" s="691"/>
      <c r="Z20" s="691"/>
      <c r="AA20" s="691"/>
      <c r="AB20" s="691"/>
      <c r="AC20" s="691"/>
      <c r="AD20" s="691"/>
      <c r="AE20" s="691"/>
      <c r="AF20" s="691"/>
    </row>
    <row r="22" spans="2:34">
      <c r="B22" s="9" t="s">
        <v>155</v>
      </c>
      <c r="J22" s="692"/>
      <c r="K22" s="692"/>
      <c r="L22" s="692"/>
      <c r="M22" s="692"/>
      <c r="N22" s="692"/>
      <c r="O22" s="692"/>
      <c r="P22" s="692"/>
      <c r="Q22" s="692"/>
      <c r="R22" s="692"/>
      <c r="S22" s="692"/>
      <c r="T22" s="692"/>
      <c r="U22" s="692"/>
      <c r="V22" s="9" t="s">
        <v>156</v>
      </c>
    </row>
    <row r="24" spans="2:34">
      <c r="B24" s="9" t="s">
        <v>157</v>
      </c>
      <c r="E24" s="693" t="str">
        <f>入力シート!C7</f>
        <v>道路メンテナンス事業（橋梁）○○橋補修工事</v>
      </c>
      <c r="F24" s="693"/>
      <c r="G24" s="693"/>
      <c r="H24" s="693"/>
      <c r="I24" s="693"/>
      <c r="J24" s="693"/>
      <c r="K24" s="693"/>
      <c r="L24" s="693"/>
      <c r="M24" s="693"/>
      <c r="N24" s="693"/>
      <c r="O24" s="693"/>
      <c r="P24" s="693"/>
      <c r="Q24" s="693"/>
      <c r="R24" s="693"/>
      <c r="S24" s="693"/>
      <c r="T24" s="693"/>
      <c r="U24" s="693"/>
      <c r="V24" s="693"/>
      <c r="W24" s="693"/>
      <c r="X24" s="693"/>
      <c r="Y24" s="693"/>
      <c r="Z24" s="693"/>
      <c r="AA24" s="693"/>
      <c r="AB24" s="693"/>
      <c r="AC24" s="693"/>
      <c r="AD24" s="693"/>
      <c r="AE24" s="693"/>
      <c r="AF24" s="693"/>
      <c r="AG24" s="693"/>
      <c r="AH24" s="693"/>
    </row>
    <row r="26" spans="2:34">
      <c r="B26" s="9" t="s">
        <v>158</v>
      </c>
      <c r="F26" s="694">
        <f>入力シート!C10</f>
        <v>45748</v>
      </c>
      <c r="G26" s="694"/>
      <c r="H26" s="694"/>
      <c r="I26" s="694"/>
      <c r="J26" s="694"/>
      <c r="K26" s="694"/>
      <c r="L26" s="694"/>
      <c r="M26" s="694"/>
      <c r="N26" s="694"/>
    </row>
    <row r="28" spans="2:34">
      <c r="B28" s="9" t="s">
        <v>159</v>
      </c>
      <c r="F28" s="9" t="s">
        <v>160</v>
      </c>
      <c r="G28" s="688">
        <f>入力シート!C22</f>
        <v>40000000</v>
      </c>
      <c r="H28" s="688"/>
      <c r="I28" s="688"/>
      <c r="J28" s="688"/>
      <c r="K28" s="688"/>
      <c r="L28" s="688"/>
      <c r="M28" s="688"/>
      <c r="N28" s="688"/>
      <c r="O28" s="688"/>
      <c r="P28" s="688"/>
      <c r="Q28" s="688"/>
      <c r="R28" s="688"/>
      <c r="S28" s="688"/>
      <c r="T28" s="688"/>
      <c r="U28" s="688"/>
      <c r="V28" s="688"/>
      <c r="W28" s="688"/>
      <c r="X28" s="688"/>
      <c r="Y28" s="688"/>
      <c r="Z28" s="688"/>
      <c r="AA28" s="688"/>
      <c r="AB28" s="688"/>
      <c r="AC28" s="688"/>
      <c r="AD28" s="688"/>
      <c r="AE28" s="688"/>
      <c r="AF28" s="688"/>
    </row>
    <row r="30" spans="2:34">
      <c r="B30" s="9" t="s">
        <v>161</v>
      </c>
      <c r="J30" s="685"/>
      <c r="K30" s="685"/>
      <c r="L30" s="685"/>
      <c r="M30" s="685"/>
      <c r="N30" s="685"/>
      <c r="O30" s="685"/>
      <c r="P30" s="685"/>
      <c r="Q30" s="685"/>
      <c r="R30" s="685"/>
      <c r="S30" s="500"/>
      <c r="T30" s="500"/>
      <c r="U30" s="107"/>
      <c r="V30" s="107"/>
      <c r="W30" s="500"/>
      <c r="X30" s="500"/>
      <c r="Y30" s="685"/>
      <c r="Z30" s="685"/>
      <c r="AA30" s="685"/>
      <c r="AB30" s="685"/>
      <c r="AC30" s="685"/>
      <c r="AD30" s="685"/>
      <c r="AE30" s="685"/>
      <c r="AF30" s="685"/>
      <c r="AG30" s="685"/>
      <c r="AH30" s="9" t="s">
        <v>162</v>
      </c>
    </row>
    <row r="32" spans="2:34">
      <c r="B32" s="9" t="s">
        <v>163</v>
      </c>
      <c r="G32" s="686"/>
      <c r="H32" s="686"/>
      <c r="I32" s="686"/>
      <c r="J32" s="686"/>
      <c r="K32" s="686"/>
      <c r="L32" s="686"/>
      <c r="M32" s="686"/>
      <c r="N32" s="686"/>
      <c r="O32" s="686"/>
      <c r="P32" s="686"/>
      <c r="Q32" s="686"/>
      <c r="R32" s="686"/>
      <c r="S32" s="686"/>
      <c r="T32" s="686"/>
      <c r="U32" s="686"/>
      <c r="V32" s="686"/>
      <c r="W32" s="686"/>
      <c r="X32" s="686"/>
      <c r="Y32" s="686"/>
      <c r="Z32" s="686"/>
      <c r="AA32" s="686"/>
      <c r="AB32" s="686"/>
      <c r="AC32" s="686"/>
      <c r="AD32" s="686"/>
      <c r="AE32" s="686"/>
      <c r="AF32" s="686"/>
      <c r="AG32" s="686"/>
    </row>
    <row r="34" spans="1:35">
      <c r="B34" s="9" t="s">
        <v>164</v>
      </c>
      <c r="F34" s="687"/>
      <c r="G34" s="687"/>
      <c r="H34" s="687"/>
      <c r="I34" s="687"/>
      <c r="J34" s="687"/>
      <c r="K34" s="687"/>
      <c r="L34" s="687"/>
      <c r="M34" s="687"/>
      <c r="N34" s="687"/>
      <c r="O34" s="687"/>
      <c r="P34" s="687"/>
      <c r="Q34" s="687"/>
      <c r="R34" s="687"/>
      <c r="S34" s="687"/>
      <c r="T34" s="687"/>
      <c r="U34" s="687"/>
      <c r="V34" s="687"/>
      <c r="W34" s="687"/>
      <c r="X34" s="687"/>
      <c r="Y34" s="687"/>
      <c r="Z34" s="687"/>
      <c r="AA34" s="687"/>
      <c r="AB34" s="687"/>
      <c r="AC34" s="687"/>
      <c r="AD34" s="687"/>
      <c r="AE34" s="687"/>
      <c r="AF34" s="687"/>
      <c r="AG34" s="687"/>
    </row>
    <row r="36" spans="1:35">
      <c r="B36" s="9" t="s">
        <v>165</v>
      </c>
      <c r="F36" s="685"/>
      <c r="G36" s="685"/>
      <c r="H36" s="685"/>
      <c r="I36" s="685"/>
      <c r="J36" s="685"/>
      <c r="K36" s="685"/>
      <c r="L36" s="685"/>
      <c r="M36" s="685"/>
      <c r="N36" s="685"/>
      <c r="O36" s="685"/>
      <c r="P36" s="685"/>
      <c r="Q36" s="685"/>
      <c r="R36" s="685"/>
      <c r="S36" s="685"/>
      <c r="T36" s="685"/>
      <c r="U36" s="685"/>
      <c r="V36" s="685"/>
      <c r="W36" s="685"/>
      <c r="X36" s="685"/>
      <c r="Y36" s="685"/>
      <c r="Z36" s="685"/>
      <c r="AA36" s="685"/>
      <c r="AB36" s="685"/>
      <c r="AC36" s="685"/>
      <c r="AD36" s="685"/>
      <c r="AE36" s="685"/>
      <c r="AF36" s="685"/>
      <c r="AG36" s="685"/>
    </row>
    <row r="38" spans="1:35">
      <c r="B38" s="9" t="s">
        <v>166</v>
      </c>
      <c r="F38" s="685"/>
      <c r="G38" s="685"/>
      <c r="H38" s="685"/>
      <c r="I38" s="685"/>
      <c r="J38" s="685"/>
      <c r="K38" s="685"/>
      <c r="L38" s="685"/>
      <c r="M38" s="685"/>
      <c r="N38" s="685"/>
      <c r="O38" s="685"/>
      <c r="P38" s="685"/>
      <c r="Q38" s="685"/>
      <c r="R38" s="685"/>
      <c r="S38" s="685"/>
      <c r="T38" s="685"/>
      <c r="U38" s="685"/>
      <c r="V38" s="685"/>
      <c r="W38" s="685"/>
      <c r="X38" s="685"/>
      <c r="Y38" s="685"/>
      <c r="Z38" s="685"/>
      <c r="AA38" s="685"/>
      <c r="AB38" s="685"/>
      <c r="AC38" s="685"/>
      <c r="AD38" s="685"/>
      <c r="AE38" s="685"/>
      <c r="AF38" s="685"/>
      <c r="AG38" s="685"/>
    </row>
    <row r="40" spans="1:35">
      <c r="B40" s="9" t="s">
        <v>167</v>
      </c>
      <c r="J40" s="685"/>
      <c r="K40" s="685"/>
      <c r="L40" s="685"/>
      <c r="M40" s="685"/>
      <c r="N40" s="685"/>
      <c r="O40" s="685"/>
      <c r="P40" s="685"/>
      <c r="Q40" s="685"/>
      <c r="R40" s="685"/>
      <c r="S40" s="685"/>
      <c r="T40" s="685"/>
      <c r="U40" s="685"/>
      <c r="V40" s="685"/>
      <c r="W40" s="685"/>
      <c r="X40" s="685"/>
      <c r="Y40" s="685"/>
      <c r="Z40" s="685"/>
      <c r="AA40" s="685"/>
      <c r="AB40" s="685"/>
      <c r="AC40" s="685"/>
      <c r="AD40" s="685"/>
      <c r="AE40" s="685"/>
      <c r="AF40" s="685"/>
      <c r="AG40" s="685"/>
    </row>
    <row r="41" spans="1:35">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row>
    <row r="43" spans="1:35" ht="15" customHeight="1">
      <c r="E43" s="20" t="s">
        <v>39</v>
      </c>
      <c r="F43" s="583" t="s">
        <v>168</v>
      </c>
      <c r="G43" s="583"/>
      <c r="H43" s="583"/>
      <c r="I43" s="583"/>
      <c r="J43" s="583"/>
      <c r="K43" s="583"/>
      <c r="L43" s="583"/>
      <c r="M43" s="583"/>
      <c r="N43" s="583"/>
      <c r="O43" s="583"/>
      <c r="P43" s="583"/>
      <c r="Q43" s="583"/>
      <c r="R43" s="583"/>
      <c r="S43" s="583"/>
      <c r="T43" s="583"/>
      <c r="U43" s="583"/>
      <c r="V43" s="583"/>
      <c r="W43" s="583"/>
      <c r="X43" s="583"/>
      <c r="Y43" s="583"/>
      <c r="Z43" s="583"/>
      <c r="AA43" s="583"/>
      <c r="AB43" s="583"/>
      <c r="AC43" s="583"/>
      <c r="AD43" s="583"/>
      <c r="AE43" s="583"/>
      <c r="AF43" s="583"/>
    </row>
    <row r="44" spans="1:35" ht="15" customHeight="1">
      <c r="E44" s="20"/>
      <c r="F44" s="583"/>
      <c r="G44" s="583"/>
      <c r="H44" s="583"/>
      <c r="I44" s="583"/>
      <c r="J44" s="583"/>
      <c r="K44" s="583"/>
      <c r="L44" s="583"/>
      <c r="M44" s="583"/>
      <c r="N44" s="583"/>
      <c r="O44" s="583"/>
      <c r="P44" s="583"/>
      <c r="Q44" s="583"/>
      <c r="R44" s="583"/>
      <c r="S44" s="583"/>
      <c r="T44" s="583"/>
      <c r="U44" s="583"/>
      <c r="V44" s="583"/>
      <c r="W44" s="583"/>
      <c r="X44" s="583"/>
      <c r="Y44" s="583"/>
      <c r="Z44" s="583"/>
      <c r="AA44" s="583"/>
      <c r="AB44" s="583"/>
      <c r="AC44" s="583"/>
      <c r="AD44" s="583"/>
      <c r="AE44" s="583"/>
      <c r="AF44" s="583"/>
    </row>
    <row r="45" spans="1:35" ht="15" customHeight="1">
      <c r="E45" s="21" t="s">
        <v>41</v>
      </c>
      <c r="F45" s="583" t="s">
        <v>735</v>
      </c>
      <c r="G45" s="583"/>
      <c r="H45" s="583"/>
      <c r="I45" s="583"/>
      <c r="J45" s="583"/>
      <c r="K45" s="583"/>
      <c r="L45" s="583"/>
      <c r="M45" s="583"/>
      <c r="N45" s="583"/>
      <c r="O45" s="583"/>
      <c r="P45" s="583"/>
      <c r="Q45" s="583"/>
      <c r="R45" s="583"/>
      <c r="S45" s="583"/>
      <c r="T45" s="583"/>
      <c r="U45" s="583"/>
      <c r="V45" s="583"/>
      <c r="W45" s="583"/>
      <c r="X45" s="583"/>
      <c r="Y45" s="583"/>
      <c r="Z45" s="583"/>
      <c r="AA45" s="583"/>
      <c r="AB45" s="583"/>
      <c r="AC45" s="583"/>
      <c r="AD45" s="583"/>
      <c r="AE45" s="583"/>
      <c r="AF45" s="583"/>
    </row>
    <row r="46" spans="1:35" ht="15" customHeight="1">
      <c r="E46" s="21"/>
      <c r="F46" s="583"/>
      <c r="G46" s="583"/>
      <c r="H46" s="583"/>
      <c r="I46" s="583"/>
      <c r="J46" s="583"/>
      <c r="K46" s="583"/>
      <c r="L46" s="583"/>
      <c r="M46" s="583"/>
      <c r="N46" s="583"/>
      <c r="O46" s="583"/>
      <c r="P46" s="583"/>
      <c r="Q46" s="583"/>
      <c r="R46" s="583"/>
      <c r="S46" s="583"/>
      <c r="T46" s="583"/>
      <c r="U46" s="583"/>
      <c r="V46" s="583"/>
      <c r="W46" s="583"/>
      <c r="X46" s="583"/>
      <c r="Y46" s="583"/>
      <c r="Z46" s="583"/>
      <c r="AA46" s="583"/>
      <c r="AB46" s="583"/>
      <c r="AC46" s="583"/>
      <c r="AD46" s="583"/>
      <c r="AE46" s="583"/>
      <c r="AF46" s="583"/>
    </row>
    <row r="47" spans="1:35" ht="15" customHeight="1">
      <c r="E47" s="21" t="s">
        <v>169</v>
      </c>
      <c r="F47" s="583" t="s">
        <v>170</v>
      </c>
      <c r="G47" s="583"/>
      <c r="H47" s="583"/>
      <c r="I47" s="583"/>
      <c r="J47" s="583"/>
      <c r="K47" s="583"/>
      <c r="L47" s="583"/>
      <c r="M47" s="583"/>
      <c r="N47" s="583"/>
      <c r="O47" s="583"/>
      <c r="P47" s="583"/>
      <c r="Q47" s="583"/>
      <c r="R47" s="583"/>
      <c r="S47" s="583"/>
      <c r="T47" s="583"/>
      <c r="U47" s="583"/>
      <c r="V47" s="583"/>
      <c r="W47" s="583"/>
      <c r="X47" s="583"/>
      <c r="Y47" s="583"/>
      <c r="Z47" s="583"/>
      <c r="AA47" s="583"/>
      <c r="AB47" s="583"/>
      <c r="AC47" s="583"/>
      <c r="AD47" s="583"/>
      <c r="AE47" s="583"/>
      <c r="AF47" s="583"/>
    </row>
    <row r="48" spans="1:35" ht="15" customHeight="1">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row>
  </sheetData>
  <mergeCells count="21">
    <mergeCell ref="G28:AF28"/>
    <mergeCell ref="AA3:AI3"/>
    <mergeCell ref="O6:X6"/>
    <mergeCell ref="D10:L10"/>
    <mergeCell ref="Y12:AI14"/>
    <mergeCell ref="I19:AF19"/>
    <mergeCell ref="V20:AF20"/>
    <mergeCell ref="J22:U22"/>
    <mergeCell ref="E24:AH24"/>
    <mergeCell ref="F26:N26"/>
    <mergeCell ref="Y15:AI16"/>
    <mergeCell ref="J40:AG40"/>
    <mergeCell ref="F43:AF44"/>
    <mergeCell ref="F45:AF46"/>
    <mergeCell ref="F47:AF48"/>
    <mergeCell ref="J30:R30"/>
    <mergeCell ref="Y30:AG30"/>
    <mergeCell ref="G32:AG32"/>
    <mergeCell ref="F34:AG34"/>
    <mergeCell ref="F36:AG36"/>
    <mergeCell ref="F38:AG38"/>
  </mergeCells>
  <phoneticPr fontId="3"/>
  <conditionalFormatting sqref="O6:X6">
    <cfRule type="expression" dxfId="21" priority="2">
      <formula>LEN(O6)&gt;0</formula>
    </cfRule>
  </conditionalFormatting>
  <conditionalFormatting sqref="AA3:AI3">
    <cfRule type="expression" dxfId="20" priority="1">
      <formula>LEN(AA3)&gt;0</formula>
    </cfRule>
  </conditionalFormatting>
  <dataValidations count="2">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3655BB81-CD3E-479C-8858-9C94B996C721}"/>
    <dataValidation type="list" allowBlank="1" showInputMessage="1" showErrorMessage="1" sqref="O6:X6 J22:U22" xr:uid="{F27929D0-D8E8-49C0-BCAF-E7025BC614EE}">
      <formula1>"前払金,中間前払金,部分払金,指定部分完済払金,完成代金"</formula1>
    </dataValidation>
  </dataValidations>
  <pageMargins left="0.78740157480314965" right="0.78740157480314965" top="0.98425196850393704" bottom="0.98425196850393704" header="0.51181102362204722" footer="0.51181102362204722"/>
  <pageSetup paperSize="9" scale="8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7498E-E42E-4198-8844-96B4880DCF72}">
  <sheetPr>
    <tabColor rgb="FFFFFF00"/>
    <pageSetUpPr fitToPage="1"/>
  </sheetPr>
  <dimension ref="A1:AI52"/>
  <sheetViews>
    <sheetView showGridLines="0" tabSelected="1" view="pageBreakPreview" zoomScaleNormal="100" zoomScaleSheetLayoutView="100" workbookViewId="0">
      <selection activeCell="AZ35" sqref="AZ35"/>
    </sheetView>
  </sheetViews>
  <sheetFormatPr defaultColWidth="2.625" defaultRowHeight="13.5"/>
  <cols>
    <col min="1" max="16384" width="2.625" style="526"/>
  </cols>
  <sheetData>
    <row r="1" spans="1:35">
      <c r="A1" s="526" t="s">
        <v>146</v>
      </c>
    </row>
    <row r="3" spans="1:35">
      <c r="Z3" s="524" t="s">
        <v>16</v>
      </c>
      <c r="AA3" s="551"/>
      <c r="AB3" s="551"/>
      <c r="AC3" s="551"/>
      <c r="AD3" s="551"/>
      <c r="AE3" s="551"/>
      <c r="AF3" s="551"/>
      <c r="AG3" s="551"/>
      <c r="AH3" s="551"/>
      <c r="AI3" s="551"/>
    </row>
    <row r="6" spans="1:35" s="25" customFormat="1" ht="30" customHeight="1">
      <c r="I6" s="25" t="s">
        <v>147</v>
      </c>
      <c r="N6" s="103" t="s">
        <v>148</v>
      </c>
      <c r="O6" s="689"/>
      <c r="P6" s="689"/>
      <c r="Q6" s="689"/>
      <c r="R6" s="689"/>
      <c r="S6" s="689"/>
      <c r="T6" s="689"/>
      <c r="U6" s="689"/>
      <c r="V6" s="689"/>
      <c r="W6" s="689"/>
      <c r="X6" s="689"/>
      <c r="Y6" s="25" t="s">
        <v>149</v>
      </c>
    </row>
    <row r="9" spans="1:35">
      <c r="B9" s="526" t="str">
        <f>IF(入力シート!C22&lt;100000000,"群馬県"&amp;入力シート!C5&amp;"長","群馬県知事")</f>
        <v>群馬県○○土木事務所長</v>
      </c>
      <c r="M9" s="451" t="s">
        <v>49</v>
      </c>
    </row>
    <row r="10" spans="1:35">
      <c r="D10" s="685"/>
      <c r="E10" s="685"/>
      <c r="F10" s="685"/>
      <c r="G10" s="685"/>
      <c r="H10" s="685"/>
      <c r="I10" s="685"/>
      <c r="J10" s="685"/>
      <c r="K10" s="685"/>
      <c r="L10" s="685"/>
      <c r="M10" s="451"/>
    </row>
    <row r="12" spans="1:35">
      <c r="X12" s="524" t="s">
        <v>150</v>
      </c>
      <c r="Y12" s="547" t="str">
        <f>入力シート!C23</f>
        <v>群馬県前橋市大手町1-1-1</v>
      </c>
      <c r="Z12" s="547"/>
      <c r="AA12" s="547"/>
      <c r="AB12" s="547"/>
      <c r="AC12" s="547"/>
      <c r="AD12" s="547"/>
      <c r="AE12" s="547"/>
      <c r="AF12" s="547"/>
      <c r="AG12" s="547"/>
      <c r="AH12" s="547"/>
      <c r="AI12" s="547"/>
    </row>
    <row r="13" spans="1:35">
      <c r="Y13" s="547"/>
      <c r="Z13" s="547"/>
      <c r="AA13" s="547"/>
      <c r="AB13" s="547"/>
      <c r="AC13" s="547"/>
      <c r="AD13" s="547"/>
      <c r="AE13" s="547"/>
      <c r="AF13" s="547"/>
      <c r="AG13" s="547"/>
      <c r="AH13" s="547"/>
      <c r="AI13" s="547"/>
    </row>
    <row r="14" spans="1:35">
      <c r="Y14" s="547"/>
      <c r="Z14" s="547"/>
      <c r="AA14" s="547"/>
      <c r="AB14" s="547"/>
      <c r="AC14" s="547"/>
      <c r="AD14" s="547"/>
      <c r="AE14" s="547"/>
      <c r="AF14" s="547"/>
      <c r="AG14" s="547"/>
      <c r="AH14" s="547"/>
      <c r="AI14" s="547"/>
    </row>
    <row r="15" spans="1:35">
      <c r="X15" s="524" t="s">
        <v>151</v>
      </c>
      <c r="Y15" s="695" t="str">
        <f>入力シート!C24&amp;入力シート!C25</f>
        <v>(株）群馬技術調査代表取締役　建企太郎</v>
      </c>
      <c r="Z15" s="695"/>
      <c r="AA15" s="695"/>
      <c r="AB15" s="695"/>
      <c r="AC15" s="695"/>
      <c r="AD15" s="695"/>
      <c r="AE15" s="695"/>
      <c r="AF15" s="695"/>
      <c r="AG15" s="695"/>
      <c r="AH15" s="695"/>
      <c r="AI15" s="695"/>
    </row>
    <row r="16" spans="1:35">
      <c r="Y16" s="695"/>
      <c r="Z16" s="695"/>
      <c r="AA16" s="695"/>
      <c r="AB16" s="695"/>
      <c r="AC16" s="695"/>
      <c r="AD16" s="695"/>
      <c r="AE16" s="695"/>
      <c r="AF16" s="695"/>
      <c r="AG16" s="695"/>
      <c r="AH16" s="695"/>
      <c r="AI16" s="695"/>
    </row>
    <row r="17" spans="2:35" ht="14.25">
      <c r="V17" s="526" t="s">
        <v>894</v>
      </c>
      <c r="Y17" s="525"/>
      <c r="Z17" s="697"/>
      <c r="AA17" s="697"/>
      <c r="AB17" s="697"/>
      <c r="AC17" s="697"/>
      <c r="AD17" s="697"/>
      <c r="AE17" s="697"/>
      <c r="AF17" s="697"/>
      <c r="AG17" s="697"/>
      <c r="AH17" s="697"/>
      <c r="AI17" s="697"/>
    </row>
    <row r="18" spans="2:35">
      <c r="B18" s="526" t="s">
        <v>152</v>
      </c>
    </row>
    <row r="20" spans="2:35">
      <c r="D20" s="104" t="s">
        <v>153</v>
      </c>
      <c r="E20" s="104"/>
      <c r="F20" s="104"/>
      <c r="G20" s="104"/>
      <c r="H20" s="104" t="s">
        <v>154</v>
      </c>
      <c r="I20" s="690"/>
      <c r="J20" s="690"/>
      <c r="K20" s="690"/>
      <c r="L20" s="690"/>
      <c r="M20" s="690"/>
      <c r="N20" s="690"/>
      <c r="O20" s="690"/>
      <c r="P20" s="690"/>
      <c r="Q20" s="690"/>
      <c r="R20" s="690"/>
      <c r="S20" s="690"/>
      <c r="T20" s="690"/>
      <c r="U20" s="690"/>
      <c r="V20" s="690"/>
      <c r="W20" s="690"/>
      <c r="X20" s="690"/>
      <c r="Y20" s="690"/>
      <c r="Z20" s="690"/>
      <c r="AA20" s="690"/>
      <c r="AB20" s="690"/>
      <c r="AC20" s="690"/>
      <c r="AD20" s="690"/>
      <c r="AE20" s="690"/>
      <c r="AF20" s="690"/>
    </row>
    <row r="21" spans="2:35" ht="14.25">
      <c r="D21" s="527"/>
      <c r="E21" s="527"/>
      <c r="F21" s="527" t="s">
        <v>896</v>
      </c>
      <c r="G21" s="527"/>
      <c r="H21" s="527"/>
      <c r="I21" s="691"/>
      <c r="J21" s="691"/>
      <c r="K21" s="691"/>
      <c r="L21" s="691"/>
      <c r="M21" s="691"/>
      <c r="N21" s="691"/>
      <c r="O21" s="691"/>
      <c r="P21" s="691"/>
      <c r="Q21" s="698" t="s">
        <v>897</v>
      </c>
      <c r="R21" s="698"/>
      <c r="S21" s="698"/>
      <c r="T21" s="691"/>
      <c r="U21" s="691"/>
      <c r="V21" s="691"/>
      <c r="W21" s="691"/>
      <c r="X21" s="691"/>
      <c r="Y21" s="691"/>
      <c r="Z21" s="691"/>
      <c r="AA21" s="691"/>
      <c r="AB21" s="528" t="s">
        <v>94</v>
      </c>
      <c r="AC21" s="528"/>
      <c r="AD21" s="528"/>
      <c r="AE21" s="528"/>
      <c r="AF21" s="528"/>
    </row>
    <row r="22" spans="2:35" ht="14.25">
      <c r="D22" s="527"/>
      <c r="E22" s="527"/>
      <c r="F22" s="527" t="s">
        <v>895</v>
      </c>
      <c r="G22" s="527"/>
      <c r="H22" s="527"/>
      <c r="I22" s="528"/>
      <c r="J22" s="528"/>
      <c r="K22" s="528"/>
      <c r="L22" s="528"/>
      <c r="M22" s="528"/>
      <c r="N22" s="528"/>
      <c r="O22" s="528"/>
      <c r="P22" s="528"/>
      <c r="Q22" s="699" t="s">
        <v>897</v>
      </c>
      <c r="R22" s="699"/>
      <c r="S22" s="699"/>
      <c r="T22" s="696"/>
      <c r="U22" s="696"/>
      <c r="V22" s="696"/>
      <c r="W22" s="696"/>
      <c r="X22" s="696"/>
      <c r="Y22" s="696"/>
      <c r="Z22" s="696"/>
      <c r="AA22" s="696"/>
      <c r="AB22" s="528" t="s">
        <v>94</v>
      </c>
      <c r="AC22" s="528"/>
      <c r="AD22" s="528"/>
      <c r="AE22" s="528"/>
      <c r="AF22" s="528"/>
    </row>
    <row r="23" spans="2:35" ht="14.25">
      <c r="D23" s="527"/>
      <c r="E23" s="527"/>
      <c r="F23" s="527" t="s">
        <v>96</v>
      </c>
      <c r="G23" s="527"/>
      <c r="H23" s="527"/>
      <c r="I23" s="528"/>
      <c r="J23" s="528"/>
      <c r="K23" s="528"/>
      <c r="L23" s="528"/>
      <c r="M23" s="528"/>
      <c r="N23" s="528"/>
      <c r="O23" s="528"/>
      <c r="P23" s="528"/>
      <c r="Q23" s="699" t="s">
        <v>898</v>
      </c>
      <c r="R23" s="699"/>
      <c r="S23" s="699"/>
      <c r="T23" s="696"/>
      <c r="U23" s="696"/>
      <c r="V23" s="696"/>
      <c r="W23" s="696"/>
      <c r="X23" s="696"/>
      <c r="Y23" s="696"/>
      <c r="Z23" s="696"/>
      <c r="AA23" s="696"/>
      <c r="AB23" s="528" t="s">
        <v>94</v>
      </c>
      <c r="AC23" s="528"/>
      <c r="AD23" s="528"/>
      <c r="AE23" s="528"/>
      <c r="AF23" s="528"/>
    </row>
    <row r="24" spans="2:35">
      <c r="D24" s="105"/>
      <c r="U24" s="106"/>
      <c r="V24" s="696"/>
      <c r="W24" s="696"/>
      <c r="X24" s="696"/>
      <c r="Y24" s="696"/>
      <c r="Z24" s="696"/>
      <c r="AA24" s="696"/>
      <c r="AB24" s="696"/>
      <c r="AC24" s="696"/>
      <c r="AD24" s="696"/>
      <c r="AE24" s="696"/>
      <c r="AF24" s="696"/>
    </row>
    <row r="26" spans="2:35">
      <c r="B26" s="526" t="s">
        <v>155</v>
      </c>
      <c r="J26" s="692"/>
      <c r="K26" s="692"/>
      <c r="L26" s="692"/>
      <c r="M26" s="692"/>
      <c r="N26" s="692"/>
      <c r="O26" s="692"/>
      <c r="P26" s="692"/>
      <c r="Q26" s="692"/>
      <c r="R26" s="692"/>
      <c r="S26" s="692"/>
      <c r="T26" s="692"/>
      <c r="U26" s="692"/>
      <c r="V26" s="526" t="s">
        <v>156</v>
      </c>
    </row>
    <row r="28" spans="2:35">
      <c r="B28" s="526" t="s">
        <v>157</v>
      </c>
      <c r="E28" s="693" t="str">
        <f>入力シート!C7</f>
        <v>道路メンテナンス事業（橋梁）○○橋補修工事</v>
      </c>
      <c r="F28" s="693"/>
      <c r="G28" s="693"/>
      <c r="H28" s="693"/>
      <c r="I28" s="693"/>
      <c r="J28" s="693"/>
      <c r="K28" s="693"/>
      <c r="L28" s="693"/>
      <c r="M28" s="693"/>
      <c r="N28" s="693"/>
      <c r="O28" s="693"/>
      <c r="P28" s="693"/>
      <c r="Q28" s="693"/>
      <c r="R28" s="693"/>
      <c r="S28" s="693"/>
      <c r="T28" s="693"/>
      <c r="U28" s="693"/>
      <c r="V28" s="693"/>
      <c r="W28" s="693"/>
      <c r="X28" s="693"/>
      <c r="Y28" s="693"/>
      <c r="Z28" s="693"/>
      <c r="AA28" s="693"/>
      <c r="AB28" s="693"/>
      <c r="AC28" s="693"/>
      <c r="AD28" s="693"/>
      <c r="AE28" s="693"/>
      <c r="AF28" s="693"/>
      <c r="AG28" s="693"/>
      <c r="AH28" s="693"/>
    </row>
    <row r="30" spans="2:35">
      <c r="B30" s="526" t="s">
        <v>158</v>
      </c>
      <c r="F30" s="694">
        <f>入力シート!C10</f>
        <v>45748</v>
      </c>
      <c r="G30" s="694"/>
      <c r="H30" s="694"/>
      <c r="I30" s="694"/>
      <c r="J30" s="694"/>
      <c r="K30" s="694"/>
      <c r="L30" s="694"/>
      <c r="M30" s="694"/>
      <c r="N30" s="694"/>
    </row>
    <row r="32" spans="2:35">
      <c r="B32" s="526" t="s">
        <v>159</v>
      </c>
      <c r="F32" s="526" t="s">
        <v>160</v>
      </c>
      <c r="G32" s="688">
        <f>入力シート!C22</f>
        <v>40000000</v>
      </c>
      <c r="H32" s="688"/>
      <c r="I32" s="688"/>
      <c r="J32" s="688"/>
      <c r="K32" s="688"/>
      <c r="L32" s="688"/>
      <c r="M32" s="688"/>
      <c r="N32" s="688"/>
      <c r="O32" s="688"/>
      <c r="P32" s="688"/>
      <c r="Q32" s="688"/>
      <c r="R32" s="688"/>
      <c r="S32" s="688"/>
      <c r="T32" s="688"/>
      <c r="U32" s="688"/>
      <c r="V32" s="688"/>
      <c r="W32" s="688"/>
      <c r="X32" s="688"/>
      <c r="Y32" s="688"/>
      <c r="Z32" s="688"/>
      <c r="AA32" s="688"/>
      <c r="AB32" s="688"/>
      <c r="AC32" s="688"/>
      <c r="AD32" s="688"/>
      <c r="AE32" s="688"/>
      <c r="AF32" s="688"/>
    </row>
    <row r="34" spans="1:35">
      <c r="B34" s="526" t="s">
        <v>161</v>
      </c>
      <c r="J34" s="685"/>
      <c r="K34" s="685"/>
      <c r="L34" s="685"/>
      <c r="M34" s="685"/>
      <c r="N34" s="685"/>
      <c r="O34" s="685"/>
      <c r="P34" s="685"/>
      <c r="Q34" s="685"/>
      <c r="R34" s="685"/>
      <c r="U34" s="107"/>
      <c r="V34" s="107"/>
      <c r="Y34" s="685"/>
      <c r="Z34" s="685"/>
      <c r="AA34" s="685"/>
      <c r="AB34" s="685"/>
      <c r="AC34" s="685"/>
      <c r="AD34" s="685"/>
      <c r="AE34" s="685"/>
      <c r="AF34" s="685"/>
      <c r="AG34" s="685"/>
      <c r="AH34" s="526" t="s">
        <v>162</v>
      </c>
    </row>
    <row r="36" spans="1:35">
      <c r="B36" s="526" t="s">
        <v>163</v>
      </c>
      <c r="G36" s="686"/>
      <c r="H36" s="686"/>
      <c r="I36" s="686"/>
      <c r="J36" s="686"/>
      <c r="K36" s="686"/>
      <c r="L36" s="686"/>
      <c r="M36" s="686"/>
      <c r="N36" s="686"/>
      <c r="O36" s="686"/>
      <c r="P36" s="686"/>
      <c r="Q36" s="686"/>
      <c r="R36" s="686"/>
      <c r="S36" s="686"/>
      <c r="T36" s="686"/>
      <c r="U36" s="686"/>
      <c r="V36" s="686"/>
      <c r="W36" s="686"/>
      <c r="X36" s="686"/>
      <c r="Y36" s="686"/>
      <c r="Z36" s="686"/>
      <c r="AA36" s="686"/>
      <c r="AB36" s="686"/>
      <c r="AC36" s="686"/>
      <c r="AD36" s="686"/>
      <c r="AE36" s="686"/>
      <c r="AF36" s="686"/>
      <c r="AG36" s="686"/>
    </row>
    <row r="38" spans="1:35">
      <c r="B38" s="526" t="s">
        <v>164</v>
      </c>
      <c r="F38" s="687"/>
      <c r="G38" s="687"/>
      <c r="H38" s="687"/>
      <c r="I38" s="687"/>
      <c r="J38" s="687"/>
      <c r="K38" s="687"/>
      <c r="L38" s="687"/>
      <c r="M38" s="687"/>
      <c r="N38" s="687"/>
      <c r="O38" s="687"/>
      <c r="P38" s="687"/>
      <c r="Q38" s="687"/>
      <c r="R38" s="687"/>
      <c r="S38" s="687"/>
      <c r="T38" s="687"/>
      <c r="U38" s="687"/>
      <c r="V38" s="687"/>
      <c r="W38" s="687"/>
      <c r="X38" s="687"/>
      <c r="Y38" s="687"/>
      <c r="Z38" s="687"/>
      <c r="AA38" s="687"/>
      <c r="AB38" s="687"/>
      <c r="AC38" s="687"/>
      <c r="AD38" s="687"/>
      <c r="AE38" s="687"/>
      <c r="AF38" s="687"/>
      <c r="AG38" s="687"/>
    </row>
    <row r="40" spans="1:35">
      <c r="B40" s="526" t="s">
        <v>165</v>
      </c>
      <c r="F40" s="685"/>
      <c r="G40" s="685"/>
      <c r="H40" s="685"/>
      <c r="I40" s="685"/>
      <c r="J40" s="685"/>
      <c r="K40" s="685"/>
      <c r="L40" s="685"/>
      <c r="M40" s="685"/>
      <c r="N40" s="685"/>
      <c r="O40" s="685"/>
      <c r="P40" s="685"/>
      <c r="Q40" s="685"/>
      <c r="R40" s="685"/>
      <c r="S40" s="685"/>
      <c r="T40" s="685"/>
      <c r="U40" s="685"/>
      <c r="V40" s="685"/>
      <c r="W40" s="685"/>
      <c r="X40" s="685"/>
      <c r="Y40" s="685"/>
      <c r="Z40" s="685"/>
      <c r="AA40" s="685"/>
      <c r="AB40" s="685"/>
      <c r="AC40" s="685"/>
      <c r="AD40" s="685"/>
      <c r="AE40" s="685"/>
      <c r="AF40" s="685"/>
      <c r="AG40" s="685"/>
    </row>
    <row r="42" spans="1:35">
      <c r="B42" s="526" t="s">
        <v>166</v>
      </c>
      <c r="F42" s="685"/>
      <c r="G42" s="685"/>
      <c r="H42" s="685"/>
      <c r="I42" s="685"/>
      <c r="J42" s="685"/>
      <c r="K42" s="685"/>
      <c r="L42" s="685"/>
      <c r="M42" s="685"/>
      <c r="N42" s="685"/>
      <c r="O42" s="685"/>
      <c r="P42" s="685"/>
      <c r="Q42" s="685"/>
      <c r="R42" s="685"/>
      <c r="S42" s="685"/>
      <c r="T42" s="685"/>
      <c r="U42" s="685"/>
      <c r="V42" s="685"/>
      <c r="W42" s="685"/>
      <c r="X42" s="685"/>
      <c r="Y42" s="685"/>
      <c r="Z42" s="685"/>
      <c r="AA42" s="685"/>
      <c r="AB42" s="685"/>
      <c r="AC42" s="685"/>
      <c r="AD42" s="685"/>
      <c r="AE42" s="685"/>
      <c r="AF42" s="685"/>
      <c r="AG42" s="685"/>
    </row>
    <row r="44" spans="1:35">
      <c r="B44" s="526" t="s">
        <v>167</v>
      </c>
      <c r="J44" s="685"/>
      <c r="K44" s="685"/>
      <c r="L44" s="685"/>
      <c r="M44" s="685"/>
      <c r="N44" s="685"/>
      <c r="O44" s="685"/>
      <c r="P44" s="685"/>
      <c r="Q44" s="685"/>
      <c r="R44" s="685"/>
      <c r="S44" s="685"/>
      <c r="T44" s="685"/>
      <c r="U44" s="685"/>
      <c r="V44" s="685"/>
      <c r="W44" s="685"/>
      <c r="X44" s="685"/>
      <c r="Y44" s="685"/>
      <c r="Z44" s="685"/>
      <c r="AA44" s="685"/>
      <c r="AB44" s="685"/>
      <c r="AC44" s="685"/>
      <c r="AD44" s="685"/>
      <c r="AE44" s="685"/>
      <c r="AF44" s="685"/>
      <c r="AG44" s="685"/>
    </row>
    <row r="45" spans="1:35">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row>
    <row r="47" spans="1:35" ht="15" customHeight="1">
      <c r="E47" s="20" t="s">
        <v>39</v>
      </c>
      <c r="F47" s="583" t="s">
        <v>168</v>
      </c>
      <c r="G47" s="583"/>
      <c r="H47" s="583"/>
      <c r="I47" s="583"/>
      <c r="J47" s="583"/>
      <c r="K47" s="583"/>
      <c r="L47" s="583"/>
      <c r="M47" s="583"/>
      <c r="N47" s="583"/>
      <c r="O47" s="583"/>
      <c r="P47" s="583"/>
      <c r="Q47" s="583"/>
      <c r="R47" s="583"/>
      <c r="S47" s="583"/>
      <c r="T47" s="583"/>
      <c r="U47" s="583"/>
      <c r="V47" s="583"/>
      <c r="W47" s="583"/>
      <c r="X47" s="583"/>
      <c r="Y47" s="583"/>
      <c r="Z47" s="583"/>
      <c r="AA47" s="583"/>
      <c r="AB47" s="583"/>
      <c r="AC47" s="583"/>
      <c r="AD47" s="583"/>
      <c r="AE47" s="583"/>
      <c r="AF47" s="583"/>
    </row>
    <row r="48" spans="1:35" ht="15" customHeight="1">
      <c r="E48" s="20"/>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row>
    <row r="49" spans="5:32" ht="15" customHeight="1">
      <c r="E49" s="21" t="s">
        <v>41</v>
      </c>
      <c r="F49" s="583" t="s">
        <v>735</v>
      </c>
      <c r="G49" s="583"/>
      <c r="H49" s="583"/>
      <c r="I49" s="583"/>
      <c r="J49" s="583"/>
      <c r="K49" s="583"/>
      <c r="L49" s="583"/>
      <c r="M49" s="583"/>
      <c r="N49" s="583"/>
      <c r="O49" s="583"/>
      <c r="P49" s="583"/>
      <c r="Q49" s="583"/>
      <c r="R49" s="583"/>
      <c r="S49" s="583"/>
      <c r="T49" s="583"/>
      <c r="U49" s="583"/>
      <c r="V49" s="583"/>
      <c r="W49" s="583"/>
      <c r="X49" s="583"/>
      <c r="Y49" s="583"/>
      <c r="Z49" s="583"/>
      <c r="AA49" s="583"/>
      <c r="AB49" s="583"/>
      <c r="AC49" s="583"/>
      <c r="AD49" s="583"/>
      <c r="AE49" s="583"/>
      <c r="AF49" s="583"/>
    </row>
    <row r="50" spans="5:32" ht="15" customHeight="1">
      <c r="E50" s="21"/>
      <c r="F50" s="583"/>
      <c r="G50" s="583"/>
      <c r="H50" s="583"/>
      <c r="I50" s="583"/>
      <c r="J50" s="583"/>
      <c r="K50" s="583"/>
      <c r="L50" s="583"/>
      <c r="M50" s="583"/>
      <c r="N50" s="583"/>
      <c r="O50" s="583"/>
      <c r="P50" s="583"/>
      <c r="Q50" s="583"/>
      <c r="R50" s="583"/>
      <c r="S50" s="583"/>
      <c r="T50" s="583"/>
      <c r="U50" s="583"/>
      <c r="V50" s="583"/>
      <c r="W50" s="583"/>
      <c r="X50" s="583"/>
      <c r="Y50" s="583"/>
      <c r="Z50" s="583"/>
      <c r="AA50" s="583"/>
      <c r="AB50" s="583"/>
      <c r="AC50" s="583"/>
      <c r="AD50" s="583"/>
      <c r="AE50" s="583"/>
      <c r="AF50" s="583"/>
    </row>
    <row r="51" spans="5:32" ht="15" customHeight="1">
      <c r="E51" s="21" t="s">
        <v>169</v>
      </c>
      <c r="F51" s="583" t="s">
        <v>170</v>
      </c>
      <c r="G51" s="583"/>
      <c r="H51" s="583"/>
      <c r="I51" s="583"/>
      <c r="J51" s="583"/>
      <c r="K51" s="583"/>
      <c r="L51" s="583"/>
      <c r="M51" s="583"/>
      <c r="N51" s="583"/>
      <c r="O51" s="583"/>
      <c r="P51" s="583"/>
      <c r="Q51" s="583"/>
      <c r="R51" s="583"/>
      <c r="S51" s="583"/>
      <c r="T51" s="583"/>
      <c r="U51" s="583"/>
      <c r="V51" s="583"/>
      <c r="W51" s="583"/>
      <c r="X51" s="583"/>
      <c r="Y51" s="583"/>
      <c r="Z51" s="583"/>
      <c r="AA51" s="583"/>
      <c r="AB51" s="583"/>
      <c r="AC51" s="583"/>
      <c r="AD51" s="583"/>
      <c r="AE51" s="583"/>
      <c r="AF51" s="583"/>
    </row>
    <row r="52" spans="5:32" ht="15" customHeight="1">
      <c r="F52" s="583"/>
      <c r="G52" s="583"/>
      <c r="H52" s="583"/>
      <c r="I52" s="583"/>
      <c r="J52" s="583"/>
      <c r="K52" s="583"/>
      <c r="L52" s="583"/>
      <c r="M52" s="583"/>
      <c r="N52" s="583"/>
      <c r="O52" s="583"/>
      <c r="P52" s="583"/>
      <c r="Q52" s="583"/>
      <c r="R52" s="583"/>
      <c r="S52" s="583"/>
      <c r="T52" s="583"/>
      <c r="U52" s="583"/>
      <c r="V52" s="583"/>
      <c r="W52" s="583"/>
      <c r="X52" s="583"/>
      <c r="Y52" s="583"/>
      <c r="Z52" s="583"/>
      <c r="AA52" s="583"/>
      <c r="AB52" s="583"/>
      <c r="AC52" s="583"/>
      <c r="AD52" s="583"/>
      <c r="AE52" s="583"/>
      <c r="AF52" s="583"/>
    </row>
  </sheetData>
  <mergeCells count="29">
    <mergeCell ref="F49:AF50"/>
    <mergeCell ref="F51:AF52"/>
    <mergeCell ref="Z17:AI17"/>
    <mergeCell ref="Q21:S21"/>
    <mergeCell ref="Q22:S22"/>
    <mergeCell ref="Q23:S23"/>
    <mergeCell ref="I21:P21"/>
    <mergeCell ref="T21:AA21"/>
    <mergeCell ref="T22:AA22"/>
    <mergeCell ref="T23:AA23"/>
    <mergeCell ref="G36:AG36"/>
    <mergeCell ref="F38:AG38"/>
    <mergeCell ref="F40:AG40"/>
    <mergeCell ref="F42:AG42"/>
    <mergeCell ref="J44:AG44"/>
    <mergeCell ref="F47:AF48"/>
    <mergeCell ref="J34:R34"/>
    <mergeCell ref="Y34:AG34"/>
    <mergeCell ref="AA3:AI3"/>
    <mergeCell ref="O6:X6"/>
    <mergeCell ref="D10:L10"/>
    <mergeCell ref="Y12:AI14"/>
    <mergeCell ref="Y15:AI16"/>
    <mergeCell ref="I20:AF20"/>
    <mergeCell ref="V24:AF24"/>
    <mergeCell ref="J26:U26"/>
    <mergeCell ref="E28:AH28"/>
    <mergeCell ref="F30:N30"/>
    <mergeCell ref="G32:AF32"/>
  </mergeCells>
  <phoneticPr fontId="3"/>
  <conditionalFormatting sqref="O6:X6">
    <cfRule type="expression" dxfId="19" priority="2">
      <formula>LEN(O6)&gt;0</formula>
    </cfRule>
  </conditionalFormatting>
  <conditionalFormatting sqref="AA3:AI3">
    <cfRule type="expression" dxfId="18" priority="1">
      <formula>LEN(AA3)&gt;0</formula>
    </cfRule>
  </conditionalFormatting>
  <dataValidations count="2">
    <dataValidation type="list" allowBlank="1" showInputMessage="1" showErrorMessage="1" sqref="O6:X6 J26:U26" xr:uid="{4C2CA0AC-092D-4664-8398-65AC029CD594}">
      <formula1>"前払金,中間前払金,部分払金,指定部分完済払金,完成代金"</formula1>
    </dataValidation>
    <dataValidation imeMode="fullKatakana" allowBlank="1" showInputMessage="1" showErrorMessage="1" sqref="F42:AG42 JB42:KC42 SX42:TY42 ACT42:ADU42 AMP42:ANQ42 AWL42:AXM42 BGH42:BHI42 BQD42:BRE42 BZZ42:CBA42 CJV42:CKW42 CTR42:CUS42 DDN42:DEO42 DNJ42:DOK42 DXF42:DYG42 EHB42:EIC42 EQX42:ERY42 FAT42:FBU42 FKP42:FLQ42 FUL42:FVM42 GEH42:GFI42 GOD42:GPE42 GXZ42:GZA42 HHV42:HIW42 HRR42:HSS42 IBN42:ICO42 ILJ42:IMK42 IVF42:IWG42 JFB42:JGC42 JOX42:JPY42 JYT42:JZU42 KIP42:KJQ42 KSL42:KTM42 LCH42:LDI42 LMD42:LNE42 LVZ42:LXA42 MFV42:MGW42 MPR42:MQS42 MZN42:NAO42 NJJ42:NKK42 NTF42:NUG42 ODB42:OEC42 OMX42:ONY42 OWT42:OXU42 PGP42:PHQ42 PQL42:PRM42 QAH42:QBI42 QKD42:QLE42 QTZ42:QVA42 RDV42:REW42 RNR42:ROS42 RXN42:RYO42 SHJ42:SIK42 SRF42:SSG42 TBB42:TCC42 TKX42:TLY42 TUT42:TVU42 UEP42:UFQ42 UOL42:UPM42 UYH42:UZI42 VID42:VJE42 VRZ42:VTA42 WBV42:WCW42 WLR42:WMS42 WVN42:WWO42 F65578:AG65578 JB65578:KC65578 SX65578:TY65578 ACT65578:ADU65578 AMP65578:ANQ65578 AWL65578:AXM65578 BGH65578:BHI65578 BQD65578:BRE65578 BZZ65578:CBA65578 CJV65578:CKW65578 CTR65578:CUS65578 DDN65578:DEO65578 DNJ65578:DOK65578 DXF65578:DYG65578 EHB65578:EIC65578 EQX65578:ERY65578 FAT65578:FBU65578 FKP65578:FLQ65578 FUL65578:FVM65578 GEH65578:GFI65578 GOD65578:GPE65578 GXZ65578:GZA65578 HHV65578:HIW65578 HRR65578:HSS65578 IBN65578:ICO65578 ILJ65578:IMK65578 IVF65578:IWG65578 JFB65578:JGC65578 JOX65578:JPY65578 JYT65578:JZU65578 KIP65578:KJQ65578 KSL65578:KTM65578 LCH65578:LDI65578 LMD65578:LNE65578 LVZ65578:LXA65578 MFV65578:MGW65578 MPR65578:MQS65578 MZN65578:NAO65578 NJJ65578:NKK65578 NTF65578:NUG65578 ODB65578:OEC65578 OMX65578:ONY65578 OWT65578:OXU65578 PGP65578:PHQ65578 PQL65578:PRM65578 QAH65578:QBI65578 QKD65578:QLE65578 QTZ65578:QVA65578 RDV65578:REW65578 RNR65578:ROS65578 RXN65578:RYO65578 SHJ65578:SIK65578 SRF65578:SSG65578 TBB65578:TCC65578 TKX65578:TLY65578 TUT65578:TVU65578 UEP65578:UFQ65578 UOL65578:UPM65578 UYH65578:UZI65578 VID65578:VJE65578 VRZ65578:VTA65578 WBV65578:WCW65578 WLR65578:WMS65578 WVN65578:WWO65578 F131114:AG131114 JB131114:KC131114 SX131114:TY131114 ACT131114:ADU131114 AMP131114:ANQ131114 AWL131114:AXM131114 BGH131114:BHI131114 BQD131114:BRE131114 BZZ131114:CBA131114 CJV131114:CKW131114 CTR131114:CUS131114 DDN131114:DEO131114 DNJ131114:DOK131114 DXF131114:DYG131114 EHB131114:EIC131114 EQX131114:ERY131114 FAT131114:FBU131114 FKP131114:FLQ131114 FUL131114:FVM131114 GEH131114:GFI131114 GOD131114:GPE131114 GXZ131114:GZA131114 HHV131114:HIW131114 HRR131114:HSS131114 IBN131114:ICO131114 ILJ131114:IMK131114 IVF131114:IWG131114 JFB131114:JGC131114 JOX131114:JPY131114 JYT131114:JZU131114 KIP131114:KJQ131114 KSL131114:KTM131114 LCH131114:LDI131114 LMD131114:LNE131114 LVZ131114:LXA131114 MFV131114:MGW131114 MPR131114:MQS131114 MZN131114:NAO131114 NJJ131114:NKK131114 NTF131114:NUG131114 ODB131114:OEC131114 OMX131114:ONY131114 OWT131114:OXU131114 PGP131114:PHQ131114 PQL131114:PRM131114 QAH131114:QBI131114 QKD131114:QLE131114 QTZ131114:QVA131114 RDV131114:REW131114 RNR131114:ROS131114 RXN131114:RYO131114 SHJ131114:SIK131114 SRF131114:SSG131114 TBB131114:TCC131114 TKX131114:TLY131114 TUT131114:TVU131114 UEP131114:UFQ131114 UOL131114:UPM131114 UYH131114:UZI131114 VID131114:VJE131114 VRZ131114:VTA131114 WBV131114:WCW131114 WLR131114:WMS131114 WVN131114:WWO131114 F196650:AG196650 JB196650:KC196650 SX196650:TY196650 ACT196650:ADU196650 AMP196650:ANQ196650 AWL196650:AXM196650 BGH196650:BHI196650 BQD196650:BRE196650 BZZ196650:CBA196650 CJV196650:CKW196650 CTR196650:CUS196650 DDN196650:DEO196650 DNJ196650:DOK196650 DXF196650:DYG196650 EHB196650:EIC196650 EQX196650:ERY196650 FAT196650:FBU196650 FKP196650:FLQ196650 FUL196650:FVM196650 GEH196650:GFI196650 GOD196650:GPE196650 GXZ196650:GZA196650 HHV196650:HIW196650 HRR196650:HSS196650 IBN196650:ICO196650 ILJ196650:IMK196650 IVF196650:IWG196650 JFB196650:JGC196650 JOX196650:JPY196650 JYT196650:JZU196650 KIP196650:KJQ196650 KSL196650:KTM196650 LCH196650:LDI196650 LMD196650:LNE196650 LVZ196650:LXA196650 MFV196650:MGW196650 MPR196650:MQS196650 MZN196650:NAO196650 NJJ196650:NKK196650 NTF196650:NUG196650 ODB196650:OEC196650 OMX196650:ONY196650 OWT196650:OXU196650 PGP196650:PHQ196650 PQL196650:PRM196650 QAH196650:QBI196650 QKD196650:QLE196650 QTZ196650:QVA196650 RDV196650:REW196650 RNR196650:ROS196650 RXN196650:RYO196650 SHJ196650:SIK196650 SRF196650:SSG196650 TBB196650:TCC196650 TKX196650:TLY196650 TUT196650:TVU196650 UEP196650:UFQ196650 UOL196650:UPM196650 UYH196650:UZI196650 VID196650:VJE196650 VRZ196650:VTA196650 WBV196650:WCW196650 WLR196650:WMS196650 WVN196650:WWO196650 F262186:AG262186 JB262186:KC262186 SX262186:TY262186 ACT262186:ADU262186 AMP262186:ANQ262186 AWL262186:AXM262186 BGH262186:BHI262186 BQD262186:BRE262186 BZZ262186:CBA262186 CJV262186:CKW262186 CTR262186:CUS262186 DDN262186:DEO262186 DNJ262186:DOK262186 DXF262186:DYG262186 EHB262186:EIC262186 EQX262186:ERY262186 FAT262186:FBU262186 FKP262186:FLQ262186 FUL262186:FVM262186 GEH262186:GFI262186 GOD262186:GPE262186 GXZ262186:GZA262186 HHV262186:HIW262186 HRR262186:HSS262186 IBN262186:ICO262186 ILJ262186:IMK262186 IVF262186:IWG262186 JFB262186:JGC262186 JOX262186:JPY262186 JYT262186:JZU262186 KIP262186:KJQ262186 KSL262186:KTM262186 LCH262186:LDI262186 LMD262186:LNE262186 LVZ262186:LXA262186 MFV262186:MGW262186 MPR262186:MQS262186 MZN262186:NAO262186 NJJ262186:NKK262186 NTF262186:NUG262186 ODB262186:OEC262186 OMX262186:ONY262186 OWT262186:OXU262186 PGP262186:PHQ262186 PQL262186:PRM262186 QAH262186:QBI262186 QKD262186:QLE262186 QTZ262186:QVA262186 RDV262186:REW262186 RNR262186:ROS262186 RXN262186:RYO262186 SHJ262186:SIK262186 SRF262186:SSG262186 TBB262186:TCC262186 TKX262186:TLY262186 TUT262186:TVU262186 UEP262186:UFQ262186 UOL262186:UPM262186 UYH262186:UZI262186 VID262186:VJE262186 VRZ262186:VTA262186 WBV262186:WCW262186 WLR262186:WMS262186 WVN262186:WWO262186 F327722:AG327722 JB327722:KC327722 SX327722:TY327722 ACT327722:ADU327722 AMP327722:ANQ327722 AWL327722:AXM327722 BGH327722:BHI327722 BQD327722:BRE327722 BZZ327722:CBA327722 CJV327722:CKW327722 CTR327722:CUS327722 DDN327722:DEO327722 DNJ327722:DOK327722 DXF327722:DYG327722 EHB327722:EIC327722 EQX327722:ERY327722 FAT327722:FBU327722 FKP327722:FLQ327722 FUL327722:FVM327722 GEH327722:GFI327722 GOD327722:GPE327722 GXZ327722:GZA327722 HHV327722:HIW327722 HRR327722:HSS327722 IBN327722:ICO327722 ILJ327722:IMK327722 IVF327722:IWG327722 JFB327722:JGC327722 JOX327722:JPY327722 JYT327722:JZU327722 KIP327722:KJQ327722 KSL327722:KTM327722 LCH327722:LDI327722 LMD327722:LNE327722 LVZ327722:LXA327722 MFV327722:MGW327722 MPR327722:MQS327722 MZN327722:NAO327722 NJJ327722:NKK327722 NTF327722:NUG327722 ODB327722:OEC327722 OMX327722:ONY327722 OWT327722:OXU327722 PGP327722:PHQ327722 PQL327722:PRM327722 QAH327722:QBI327722 QKD327722:QLE327722 QTZ327722:QVA327722 RDV327722:REW327722 RNR327722:ROS327722 RXN327722:RYO327722 SHJ327722:SIK327722 SRF327722:SSG327722 TBB327722:TCC327722 TKX327722:TLY327722 TUT327722:TVU327722 UEP327722:UFQ327722 UOL327722:UPM327722 UYH327722:UZI327722 VID327722:VJE327722 VRZ327722:VTA327722 WBV327722:WCW327722 WLR327722:WMS327722 WVN327722:WWO327722 F393258:AG393258 JB393258:KC393258 SX393258:TY393258 ACT393258:ADU393258 AMP393258:ANQ393258 AWL393258:AXM393258 BGH393258:BHI393258 BQD393258:BRE393258 BZZ393258:CBA393258 CJV393258:CKW393258 CTR393258:CUS393258 DDN393258:DEO393258 DNJ393258:DOK393258 DXF393258:DYG393258 EHB393258:EIC393258 EQX393258:ERY393258 FAT393258:FBU393258 FKP393258:FLQ393258 FUL393258:FVM393258 GEH393258:GFI393258 GOD393258:GPE393258 GXZ393258:GZA393258 HHV393258:HIW393258 HRR393258:HSS393258 IBN393258:ICO393258 ILJ393258:IMK393258 IVF393258:IWG393258 JFB393258:JGC393258 JOX393258:JPY393258 JYT393258:JZU393258 KIP393258:KJQ393258 KSL393258:KTM393258 LCH393258:LDI393258 LMD393258:LNE393258 LVZ393258:LXA393258 MFV393258:MGW393258 MPR393258:MQS393258 MZN393258:NAO393258 NJJ393258:NKK393258 NTF393258:NUG393258 ODB393258:OEC393258 OMX393258:ONY393258 OWT393258:OXU393258 PGP393258:PHQ393258 PQL393258:PRM393258 QAH393258:QBI393258 QKD393258:QLE393258 QTZ393258:QVA393258 RDV393258:REW393258 RNR393258:ROS393258 RXN393258:RYO393258 SHJ393258:SIK393258 SRF393258:SSG393258 TBB393258:TCC393258 TKX393258:TLY393258 TUT393258:TVU393258 UEP393258:UFQ393258 UOL393258:UPM393258 UYH393258:UZI393258 VID393258:VJE393258 VRZ393258:VTA393258 WBV393258:WCW393258 WLR393258:WMS393258 WVN393258:WWO393258 F458794:AG458794 JB458794:KC458794 SX458794:TY458794 ACT458794:ADU458794 AMP458794:ANQ458794 AWL458794:AXM458794 BGH458794:BHI458794 BQD458794:BRE458794 BZZ458794:CBA458794 CJV458794:CKW458794 CTR458794:CUS458794 DDN458794:DEO458794 DNJ458794:DOK458794 DXF458794:DYG458794 EHB458794:EIC458794 EQX458794:ERY458794 FAT458794:FBU458794 FKP458794:FLQ458794 FUL458794:FVM458794 GEH458794:GFI458794 GOD458794:GPE458794 GXZ458794:GZA458794 HHV458794:HIW458794 HRR458794:HSS458794 IBN458794:ICO458794 ILJ458794:IMK458794 IVF458794:IWG458794 JFB458794:JGC458794 JOX458794:JPY458794 JYT458794:JZU458794 KIP458794:KJQ458794 KSL458794:KTM458794 LCH458794:LDI458794 LMD458794:LNE458794 LVZ458794:LXA458794 MFV458794:MGW458794 MPR458794:MQS458794 MZN458794:NAO458794 NJJ458794:NKK458794 NTF458794:NUG458794 ODB458794:OEC458794 OMX458794:ONY458794 OWT458794:OXU458794 PGP458794:PHQ458794 PQL458794:PRM458794 QAH458794:QBI458794 QKD458794:QLE458794 QTZ458794:QVA458794 RDV458794:REW458794 RNR458794:ROS458794 RXN458794:RYO458794 SHJ458794:SIK458794 SRF458794:SSG458794 TBB458794:TCC458794 TKX458794:TLY458794 TUT458794:TVU458794 UEP458794:UFQ458794 UOL458794:UPM458794 UYH458794:UZI458794 VID458794:VJE458794 VRZ458794:VTA458794 WBV458794:WCW458794 WLR458794:WMS458794 WVN458794:WWO458794 F524330:AG524330 JB524330:KC524330 SX524330:TY524330 ACT524330:ADU524330 AMP524330:ANQ524330 AWL524330:AXM524330 BGH524330:BHI524330 BQD524330:BRE524330 BZZ524330:CBA524330 CJV524330:CKW524330 CTR524330:CUS524330 DDN524330:DEO524330 DNJ524330:DOK524330 DXF524330:DYG524330 EHB524330:EIC524330 EQX524330:ERY524330 FAT524330:FBU524330 FKP524330:FLQ524330 FUL524330:FVM524330 GEH524330:GFI524330 GOD524330:GPE524330 GXZ524330:GZA524330 HHV524330:HIW524330 HRR524330:HSS524330 IBN524330:ICO524330 ILJ524330:IMK524330 IVF524330:IWG524330 JFB524330:JGC524330 JOX524330:JPY524330 JYT524330:JZU524330 KIP524330:KJQ524330 KSL524330:KTM524330 LCH524330:LDI524330 LMD524330:LNE524330 LVZ524330:LXA524330 MFV524330:MGW524330 MPR524330:MQS524330 MZN524330:NAO524330 NJJ524330:NKK524330 NTF524330:NUG524330 ODB524330:OEC524330 OMX524330:ONY524330 OWT524330:OXU524330 PGP524330:PHQ524330 PQL524330:PRM524330 QAH524330:QBI524330 QKD524330:QLE524330 QTZ524330:QVA524330 RDV524330:REW524330 RNR524330:ROS524330 RXN524330:RYO524330 SHJ524330:SIK524330 SRF524330:SSG524330 TBB524330:TCC524330 TKX524330:TLY524330 TUT524330:TVU524330 UEP524330:UFQ524330 UOL524330:UPM524330 UYH524330:UZI524330 VID524330:VJE524330 VRZ524330:VTA524330 WBV524330:WCW524330 WLR524330:WMS524330 WVN524330:WWO524330 F589866:AG589866 JB589866:KC589866 SX589866:TY589866 ACT589866:ADU589866 AMP589866:ANQ589866 AWL589866:AXM589866 BGH589866:BHI589866 BQD589866:BRE589866 BZZ589866:CBA589866 CJV589866:CKW589866 CTR589866:CUS589866 DDN589866:DEO589866 DNJ589866:DOK589866 DXF589866:DYG589866 EHB589866:EIC589866 EQX589866:ERY589866 FAT589866:FBU589866 FKP589866:FLQ589866 FUL589866:FVM589866 GEH589866:GFI589866 GOD589866:GPE589866 GXZ589866:GZA589866 HHV589866:HIW589866 HRR589866:HSS589866 IBN589866:ICO589866 ILJ589866:IMK589866 IVF589866:IWG589866 JFB589866:JGC589866 JOX589866:JPY589866 JYT589866:JZU589866 KIP589866:KJQ589866 KSL589866:KTM589866 LCH589866:LDI589866 LMD589866:LNE589866 LVZ589866:LXA589866 MFV589866:MGW589866 MPR589866:MQS589866 MZN589866:NAO589866 NJJ589866:NKK589866 NTF589866:NUG589866 ODB589866:OEC589866 OMX589866:ONY589866 OWT589866:OXU589866 PGP589866:PHQ589866 PQL589866:PRM589866 QAH589866:QBI589866 QKD589866:QLE589866 QTZ589866:QVA589866 RDV589866:REW589866 RNR589866:ROS589866 RXN589866:RYO589866 SHJ589866:SIK589866 SRF589866:SSG589866 TBB589866:TCC589866 TKX589866:TLY589866 TUT589866:TVU589866 UEP589866:UFQ589866 UOL589866:UPM589866 UYH589866:UZI589866 VID589866:VJE589866 VRZ589866:VTA589866 WBV589866:WCW589866 WLR589866:WMS589866 WVN589866:WWO589866 F655402:AG655402 JB655402:KC655402 SX655402:TY655402 ACT655402:ADU655402 AMP655402:ANQ655402 AWL655402:AXM655402 BGH655402:BHI655402 BQD655402:BRE655402 BZZ655402:CBA655402 CJV655402:CKW655402 CTR655402:CUS655402 DDN655402:DEO655402 DNJ655402:DOK655402 DXF655402:DYG655402 EHB655402:EIC655402 EQX655402:ERY655402 FAT655402:FBU655402 FKP655402:FLQ655402 FUL655402:FVM655402 GEH655402:GFI655402 GOD655402:GPE655402 GXZ655402:GZA655402 HHV655402:HIW655402 HRR655402:HSS655402 IBN655402:ICO655402 ILJ655402:IMK655402 IVF655402:IWG655402 JFB655402:JGC655402 JOX655402:JPY655402 JYT655402:JZU655402 KIP655402:KJQ655402 KSL655402:KTM655402 LCH655402:LDI655402 LMD655402:LNE655402 LVZ655402:LXA655402 MFV655402:MGW655402 MPR655402:MQS655402 MZN655402:NAO655402 NJJ655402:NKK655402 NTF655402:NUG655402 ODB655402:OEC655402 OMX655402:ONY655402 OWT655402:OXU655402 PGP655402:PHQ655402 PQL655402:PRM655402 QAH655402:QBI655402 QKD655402:QLE655402 QTZ655402:QVA655402 RDV655402:REW655402 RNR655402:ROS655402 RXN655402:RYO655402 SHJ655402:SIK655402 SRF655402:SSG655402 TBB655402:TCC655402 TKX655402:TLY655402 TUT655402:TVU655402 UEP655402:UFQ655402 UOL655402:UPM655402 UYH655402:UZI655402 VID655402:VJE655402 VRZ655402:VTA655402 WBV655402:WCW655402 WLR655402:WMS655402 WVN655402:WWO655402 F720938:AG720938 JB720938:KC720938 SX720938:TY720938 ACT720938:ADU720938 AMP720938:ANQ720938 AWL720938:AXM720938 BGH720938:BHI720938 BQD720938:BRE720938 BZZ720938:CBA720938 CJV720938:CKW720938 CTR720938:CUS720938 DDN720938:DEO720938 DNJ720938:DOK720938 DXF720938:DYG720938 EHB720938:EIC720938 EQX720938:ERY720938 FAT720938:FBU720938 FKP720938:FLQ720938 FUL720938:FVM720938 GEH720938:GFI720938 GOD720938:GPE720938 GXZ720938:GZA720938 HHV720938:HIW720938 HRR720938:HSS720938 IBN720938:ICO720938 ILJ720938:IMK720938 IVF720938:IWG720938 JFB720938:JGC720938 JOX720938:JPY720938 JYT720938:JZU720938 KIP720938:KJQ720938 KSL720938:KTM720938 LCH720938:LDI720938 LMD720938:LNE720938 LVZ720938:LXA720938 MFV720938:MGW720938 MPR720938:MQS720938 MZN720938:NAO720938 NJJ720938:NKK720938 NTF720938:NUG720938 ODB720938:OEC720938 OMX720938:ONY720938 OWT720938:OXU720938 PGP720938:PHQ720938 PQL720938:PRM720938 QAH720938:QBI720938 QKD720938:QLE720938 QTZ720938:QVA720938 RDV720938:REW720938 RNR720938:ROS720938 RXN720938:RYO720938 SHJ720938:SIK720938 SRF720938:SSG720938 TBB720938:TCC720938 TKX720938:TLY720938 TUT720938:TVU720938 UEP720938:UFQ720938 UOL720938:UPM720938 UYH720938:UZI720938 VID720938:VJE720938 VRZ720938:VTA720938 WBV720938:WCW720938 WLR720938:WMS720938 WVN720938:WWO720938 F786474:AG786474 JB786474:KC786474 SX786474:TY786474 ACT786474:ADU786474 AMP786474:ANQ786474 AWL786474:AXM786474 BGH786474:BHI786474 BQD786474:BRE786474 BZZ786474:CBA786474 CJV786474:CKW786474 CTR786474:CUS786474 DDN786474:DEO786474 DNJ786474:DOK786474 DXF786474:DYG786474 EHB786474:EIC786474 EQX786474:ERY786474 FAT786474:FBU786474 FKP786474:FLQ786474 FUL786474:FVM786474 GEH786474:GFI786474 GOD786474:GPE786474 GXZ786474:GZA786474 HHV786474:HIW786474 HRR786474:HSS786474 IBN786474:ICO786474 ILJ786474:IMK786474 IVF786474:IWG786474 JFB786474:JGC786474 JOX786474:JPY786474 JYT786474:JZU786474 KIP786474:KJQ786474 KSL786474:KTM786474 LCH786474:LDI786474 LMD786474:LNE786474 LVZ786474:LXA786474 MFV786474:MGW786474 MPR786474:MQS786474 MZN786474:NAO786474 NJJ786474:NKK786474 NTF786474:NUG786474 ODB786474:OEC786474 OMX786474:ONY786474 OWT786474:OXU786474 PGP786474:PHQ786474 PQL786474:PRM786474 QAH786474:QBI786474 QKD786474:QLE786474 QTZ786474:QVA786474 RDV786474:REW786474 RNR786474:ROS786474 RXN786474:RYO786474 SHJ786474:SIK786474 SRF786474:SSG786474 TBB786474:TCC786474 TKX786474:TLY786474 TUT786474:TVU786474 UEP786474:UFQ786474 UOL786474:UPM786474 UYH786474:UZI786474 VID786474:VJE786474 VRZ786474:VTA786474 WBV786474:WCW786474 WLR786474:WMS786474 WVN786474:WWO786474 F852010:AG852010 JB852010:KC852010 SX852010:TY852010 ACT852010:ADU852010 AMP852010:ANQ852010 AWL852010:AXM852010 BGH852010:BHI852010 BQD852010:BRE852010 BZZ852010:CBA852010 CJV852010:CKW852010 CTR852010:CUS852010 DDN852010:DEO852010 DNJ852010:DOK852010 DXF852010:DYG852010 EHB852010:EIC852010 EQX852010:ERY852010 FAT852010:FBU852010 FKP852010:FLQ852010 FUL852010:FVM852010 GEH852010:GFI852010 GOD852010:GPE852010 GXZ852010:GZA852010 HHV852010:HIW852010 HRR852010:HSS852010 IBN852010:ICO852010 ILJ852010:IMK852010 IVF852010:IWG852010 JFB852010:JGC852010 JOX852010:JPY852010 JYT852010:JZU852010 KIP852010:KJQ852010 KSL852010:KTM852010 LCH852010:LDI852010 LMD852010:LNE852010 LVZ852010:LXA852010 MFV852010:MGW852010 MPR852010:MQS852010 MZN852010:NAO852010 NJJ852010:NKK852010 NTF852010:NUG852010 ODB852010:OEC852010 OMX852010:ONY852010 OWT852010:OXU852010 PGP852010:PHQ852010 PQL852010:PRM852010 QAH852010:QBI852010 QKD852010:QLE852010 QTZ852010:QVA852010 RDV852010:REW852010 RNR852010:ROS852010 RXN852010:RYO852010 SHJ852010:SIK852010 SRF852010:SSG852010 TBB852010:TCC852010 TKX852010:TLY852010 TUT852010:TVU852010 UEP852010:UFQ852010 UOL852010:UPM852010 UYH852010:UZI852010 VID852010:VJE852010 VRZ852010:VTA852010 WBV852010:WCW852010 WLR852010:WMS852010 WVN852010:WWO852010 F917546:AG917546 JB917546:KC917546 SX917546:TY917546 ACT917546:ADU917546 AMP917546:ANQ917546 AWL917546:AXM917546 BGH917546:BHI917546 BQD917546:BRE917546 BZZ917546:CBA917546 CJV917546:CKW917546 CTR917546:CUS917546 DDN917546:DEO917546 DNJ917546:DOK917546 DXF917546:DYG917546 EHB917546:EIC917546 EQX917546:ERY917546 FAT917546:FBU917546 FKP917546:FLQ917546 FUL917546:FVM917546 GEH917546:GFI917546 GOD917546:GPE917546 GXZ917546:GZA917546 HHV917546:HIW917546 HRR917546:HSS917546 IBN917546:ICO917546 ILJ917546:IMK917546 IVF917546:IWG917546 JFB917546:JGC917546 JOX917546:JPY917546 JYT917546:JZU917546 KIP917546:KJQ917546 KSL917546:KTM917546 LCH917546:LDI917546 LMD917546:LNE917546 LVZ917546:LXA917546 MFV917546:MGW917546 MPR917546:MQS917546 MZN917546:NAO917546 NJJ917546:NKK917546 NTF917546:NUG917546 ODB917546:OEC917546 OMX917546:ONY917546 OWT917546:OXU917546 PGP917546:PHQ917546 PQL917546:PRM917546 QAH917546:QBI917546 QKD917546:QLE917546 QTZ917546:QVA917546 RDV917546:REW917546 RNR917546:ROS917546 RXN917546:RYO917546 SHJ917546:SIK917546 SRF917546:SSG917546 TBB917546:TCC917546 TKX917546:TLY917546 TUT917546:TVU917546 UEP917546:UFQ917546 UOL917546:UPM917546 UYH917546:UZI917546 VID917546:VJE917546 VRZ917546:VTA917546 WBV917546:WCW917546 WLR917546:WMS917546 WVN917546:WWO917546 F983082:AG983082 JB983082:KC983082 SX983082:TY983082 ACT983082:ADU983082 AMP983082:ANQ983082 AWL983082:AXM983082 BGH983082:BHI983082 BQD983082:BRE983082 BZZ983082:CBA983082 CJV983082:CKW983082 CTR983082:CUS983082 DDN983082:DEO983082 DNJ983082:DOK983082 DXF983082:DYG983082 EHB983082:EIC983082 EQX983082:ERY983082 FAT983082:FBU983082 FKP983082:FLQ983082 FUL983082:FVM983082 GEH983082:GFI983082 GOD983082:GPE983082 GXZ983082:GZA983082 HHV983082:HIW983082 HRR983082:HSS983082 IBN983082:ICO983082 ILJ983082:IMK983082 IVF983082:IWG983082 JFB983082:JGC983082 JOX983082:JPY983082 JYT983082:JZU983082 KIP983082:KJQ983082 KSL983082:KTM983082 LCH983082:LDI983082 LMD983082:LNE983082 LVZ983082:LXA983082 MFV983082:MGW983082 MPR983082:MQS983082 MZN983082:NAO983082 NJJ983082:NKK983082 NTF983082:NUG983082 ODB983082:OEC983082 OMX983082:ONY983082 OWT983082:OXU983082 PGP983082:PHQ983082 PQL983082:PRM983082 QAH983082:QBI983082 QKD983082:QLE983082 QTZ983082:QVA983082 RDV983082:REW983082 RNR983082:ROS983082 RXN983082:RYO983082 SHJ983082:SIK983082 SRF983082:SSG983082 TBB983082:TCC983082 TKX983082:TLY983082 TUT983082:TVU983082 UEP983082:UFQ983082 UOL983082:UPM983082 UYH983082:UZI983082 VID983082:VJE983082 VRZ983082:VTA983082 WBV983082:WCW983082 WLR983082:WMS983082 WVN983082:WWO983082" xr:uid="{30C075F1-4D6F-4299-93BB-E9BD8338A76B}"/>
  </dataValidations>
  <pageMargins left="0.78740157480314965" right="0.78740157480314965" top="0.98425196850393704" bottom="0.98425196850393704" header="0.51181102362204722" footer="0.51181102362204722"/>
  <pageSetup paperSize="9" scale="8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96488-DEA7-469E-BFC9-6CCBA8BEFF09}">
  <sheetPr codeName="gumma_Y5_2">
    <tabColor theme="0"/>
  </sheetPr>
  <dimension ref="A1:AI34"/>
  <sheetViews>
    <sheetView showGridLines="0" view="pageBreakPreview" zoomScaleNormal="100" zoomScaleSheetLayoutView="100" workbookViewId="0">
      <selection activeCell="BG13" sqref="BG13"/>
    </sheetView>
  </sheetViews>
  <sheetFormatPr defaultColWidth="2.625" defaultRowHeight="13.5"/>
  <cols>
    <col min="1" max="16384" width="2.625" style="9"/>
  </cols>
  <sheetData>
    <row r="1" spans="1:35">
      <c r="A1" s="9" t="s">
        <v>171</v>
      </c>
    </row>
    <row r="3" spans="1:35">
      <c r="AI3" s="10" t="s">
        <v>172</v>
      </c>
    </row>
    <row r="6" spans="1:35" ht="30" customHeight="1">
      <c r="A6" s="552" t="s">
        <v>173</v>
      </c>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552"/>
      <c r="AB6" s="552"/>
      <c r="AC6" s="552"/>
      <c r="AD6" s="552"/>
      <c r="AE6" s="552"/>
      <c r="AF6" s="552"/>
      <c r="AG6" s="552"/>
      <c r="AH6" s="552"/>
      <c r="AI6" s="552"/>
    </row>
    <row r="9" spans="1:35">
      <c r="B9" s="109" t="s">
        <v>174</v>
      </c>
      <c r="D9" s="9" t="s">
        <v>175</v>
      </c>
      <c r="M9" s="110" t="s">
        <v>176</v>
      </c>
      <c r="P9" s="104" t="s">
        <v>160</v>
      </c>
      <c r="Q9" s="700"/>
      <c r="R9" s="700"/>
      <c r="S9" s="700"/>
      <c r="T9" s="700"/>
      <c r="U9" s="700"/>
      <c r="V9" s="700"/>
      <c r="W9" s="700"/>
      <c r="X9" s="700"/>
      <c r="Y9" s="700"/>
      <c r="Z9" s="700"/>
    </row>
    <row r="10" spans="1:35">
      <c r="B10" s="109"/>
      <c r="M10" s="110"/>
    </row>
    <row r="11" spans="1:35">
      <c r="M11" s="110"/>
    </row>
    <row r="12" spans="1:35">
      <c r="B12" s="109" t="s">
        <v>177</v>
      </c>
      <c r="D12" s="9" t="s">
        <v>178</v>
      </c>
      <c r="M12" s="110" t="s">
        <v>179</v>
      </c>
      <c r="P12" s="104" t="s">
        <v>160</v>
      </c>
      <c r="Q12" s="700"/>
      <c r="R12" s="700"/>
      <c r="S12" s="700"/>
      <c r="T12" s="700"/>
      <c r="U12" s="700"/>
      <c r="V12" s="700"/>
      <c r="W12" s="700"/>
      <c r="X12" s="700"/>
      <c r="Y12" s="700"/>
      <c r="Z12" s="700"/>
    </row>
    <row r="13" spans="1:35">
      <c r="M13" s="110"/>
    </row>
    <row r="14" spans="1:35">
      <c r="M14" s="110"/>
    </row>
    <row r="15" spans="1:35">
      <c r="B15" s="109" t="s">
        <v>180</v>
      </c>
      <c r="D15" s="9" t="s">
        <v>181</v>
      </c>
      <c r="M15" s="110" t="s">
        <v>182</v>
      </c>
      <c r="P15" s="104" t="s">
        <v>160</v>
      </c>
      <c r="Q15" s="700"/>
      <c r="R15" s="700"/>
      <c r="S15" s="700"/>
      <c r="T15" s="700"/>
      <c r="U15" s="700"/>
      <c r="V15" s="700"/>
      <c r="W15" s="700"/>
      <c r="X15" s="700"/>
      <c r="Y15" s="700"/>
      <c r="Z15" s="700"/>
    </row>
    <row r="16" spans="1:35">
      <c r="M16" s="110"/>
    </row>
    <row r="17" spans="1:34">
      <c r="M17" s="110"/>
    </row>
    <row r="18" spans="1:34">
      <c r="B18" s="109" t="s">
        <v>183</v>
      </c>
      <c r="D18" s="704" t="s">
        <v>184</v>
      </c>
      <c r="E18" s="704"/>
      <c r="F18" s="704"/>
      <c r="G18" s="704"/>
      <c r="H18" s="704"/>
      <c r="I18" s="704"/>
      <c r="J18" s="704"/>
      <c r="M18" s="110" t="s">
        <v>185</v>
      </c>
      <c r="P18" s="104" t="s">
        <v>160</v>
      </c>
      <c r="Q18" s="700"/>
      <c r="R18" s="700"/>
      <c r="S18" s="700"/>
      <c r="T18" s="700"/>
      <c r="U18" s="700"/>
      <c r="V18" s="700"/>
      <c r="W18" s="700"/>
      <c r="X18" s="700"/>
      <c r="Y18" s="700"/>
      <c r="Z18" s="700"/>
      <c r="AD18" s="584"/>
      <c r="AE18" s="584"/>
      <c r="AF18" s="584"/>
      <c r="AG18" s="584"/>
    </row>
    <row r="19" spans="1:34">
      <c r="D19" s="704"/>
      <c r="E19" s="704"/>
      <c r="F19" s="704"/>
      <c r="G19" s="704"/>
      <c r="H19" s="704"/>
      <c r="I19" s="704"/>
      <c r="J19" s="704"/>
      <c r="M19" s="110"/>
      <c r="AD19" s="703"/>
      <c r="AE19" s="703"/>
      <c r="AF19" s="703"/>
      <c r="AG19" s="703"/>
    </row>
    <row r="20" spans="1:34">
      <c r="M20" s="110"/>
    </row>
    <row r="21" spans="1:34">
      <c r="B21" s="109" t="s">
        <v>186</v>
      </c>
      <c r="D21" s="553" t="s">
        <v>187</v>
      </c>
      <c r="E21" s="553"/>
      <c r="F21" s="553"/>
      <c r="G21" s="553"/>
      <c r="H21" s="553"/>
      <c r="I21" s="553"/>
      <c r="J21" s="553"/>
      <c r="M21" s="110"/>
    </row>
    <row r="22" spans="1:34">
      <c r="D22" s="553"/>
      <c r="E22" s="553"/>
      <c r="F22" s="553"/>
      <c r="G22" s="553"/>
      <c r="H22" s="553"/>
      <c r="I22" s="553"/>
      <c r="J22" s="553"/>
      <c r="M22" s="110" t="s">
        <v>188</v>
      </c>
      <c r="P22" s="104" t="s">
        <v>160</v>
      </c>
      <c r="Q22" s="700" t="str">
        <f>IF(Q15-Q18=0,"",Q15-Q18)</f>
        <v/>
      </c>
      <c r="R22" s="700"/>
      <c r="S22" s="700"/>
      <c r="T22" s="700"/>
      <c r="U22" s="700"/>
      <c r="V22" s="700"/>
      <c r="W22" s="700"/>
      <c r="X22" s="700"/>
      <c r="Y22" s="700"/>
      <c r="Z22" s="700"/>
    </row>
    <row r="23" spans="1:34">
      <c r="M23" s="110"/>
    </row>
    <row r="24" spans="1:34">
      <c r="M24" s="110"/>
    </row>
    <row r="25" spans="1:34">
      <c r="B25" s="109" t="s">
        <v>189</v>
      </c>
      <c r="D25" s="553" t="s">
        <v>190</v>
      </c>
      <c r="E25" s="553"/>
      <c r="F25" s="553"/>
      <c r="G25" s="553"/>
      <c r="H25" s="553"/>
      <c r="I25" s="553"/>
      <c r="J25" s="553"/>
      <c r="K25" s="702" t="s">
        <v>191</v>
      </c>
      <c r="L25" s="702"/>
      <c r="M25" s="702"/>
      <c r="N25" s="702"/>
      <c r="O25" s="702"/>
      <c r="P25" s="104" t="s">
        <v>160</v>
      </c>
      <c r="Q25" s="700" t="str">
        <f>IF(ISERROR(Q22*(9/10-(AD26/100))),"",Q22*(9/10-(AD26/100)))</f>
        <v/>
      </c>
      <c r="R25" s="700"/>
      <c r="S25" s="700"/>
      <c r="T25" s="700"/>
      <c r="U25" s="700"/>
      <c r="V25" s="700"/>
      <c r="W25" s="700"/>
      <c r="X25" s="700"/>
      <c r="Y25" s="700"/>
      <c r="Z25" s="700"/>
      <c r="AB25" s="9" t="s">
        <v>192</v>
      </c>
      <c r="AD25" s="584" t="str">
        <f>IF(ISERROR(Q12/Q9*100),"",Q12/Q9*100)</f>
        <v/>
      </c>
      <c r="AE25" s="584"/>
      <c r="AF25" s="584"/>
      <c r="AG25" s="584"/>
      <c r="AH25" s="9" t="s">
        <v>193</v>
      </c>
    </row>
    <row r="26" spans="1:34">
      <c r="D26" s="553"/>
      <c r="E26" s="553"/>
      <c r="F26" s="553"/>
      <c r="G26" s="553"/>
      <c r="H26" s="553"/>
      <c r="I26" s="553"/>
      <c r="J26" s="553"/>
      <c r="AC26" s="9" t="s">
        <v>194</v>
      </c>
      <c r="AD26" s="703" t="str">
        <f>IF(ISERROR(ROUNDUP(AD25,0)),"",ROUNDUP(AD25,0))</f>
        <v/>
      </c>
      <c r="AE26" s="703"/>
      <c r="AF26" s="703"/>
      <c r="AG26" s="703"/>
      <c r="AH26" s="9" t="s">
        <v>193</v>
      </c>
    </row>
    <row r="28" spans="1:34" ht="13.5" customHeight="1">
      <c r="B28" s="109" t="s">
        <v>195</v>
      </c>
      <c r="D28" s="9" t="s">
        <v>196</v>
      </c>
      <c r="P28" s="104" t="s">
        <v>160</v>
      </c>
      <c r="Q28" s="700" t="str">
        <f>IF(ISERROR(ROUNDDOWN(Q25,-3)),"",ROUNDDOWN(Q25,-3))</f>
        <v/>
      </c>
      <c r="R28" s="700"/>
      <c r="S28" s="700"/>
      <c r="T28" s="700"/>
      <c r="U28" s="700"/>
      <c r="V28" s="700"/>
      <c r="W28" s="700"/>
      <c r="X28" s="700"/>
      <c r="Y28" s="700"/>
      <c r="Z28" s="700"/>
    </row>
    <row r="31" spans="1:3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row>
    <row r="32" spans="1:34" ht="15" customHeight="1">
      <c r="B32" s="111" t="s">
        <v>197</v>
      </c>
      <c r="E32" s="109" t="s">
        <v>174</v>
      </c>
      <c r="F32" s="701" t="s">
        <v>198</v>
      </c>
      <c r="G32" s="701"/>
      <c r="H32" s="701"/>
      <c r="I32" s="701"/>
      <c r="J32" s="701"/>
      <c r="K32" s="701"/>
      <c r="L32" s="701"/>
      <c r="M32" s="701"/>
      <c r="N32" s="701"/>
      <c r="O32" s="701"/>
      <c r="P32" s="701"/>
      <c r="Q32" s="701"/>
      <c r="R32" s="701"/>
      <c r="S32" s="701"/>
      <c r="T32" s="701"/>
      <c r="U32" s="701"/>
      <c r="V32" s="701"/>
      <c r="W32" s="701"/>
      <c r="X32" s="701"/>
      <c r="Y32" s="701"/>
      <c r="Z32" s="701"/>
      <c r="AA32" s="701"/>
      <c r="AB32" s="701"/>
      <c r="AC32" s="701"/>
      <c r="AD32" s="701"/>
      <c r="AE32" s="701"/>
      <c r="AF32" s="701"/>
    </row>
    <row r="33" spans="5:32" ht="15" customHeight="1">
      <c r="F33" s="701"/>
      <c r="G33" s="701"/>
      <c r="H33" s="701"/>
      <c r="I33" s="701"/>
      <c r="J33" s="701"/>
      <c r="K33" s="701"/>
      <c r="L33" s="701"/>
      <c r="M33" s="701"/>
      <c r="N33" s="701"/>
      <c r="O33" s="701"/>
      <c r="P33" s="701"/>
      <c r="Q33" s="701"/>
      <c r="R33" s="701"/>
      <c r="S33" s="701"/>
      <c r="T33" s="701"/>
      <c r="U33" s="701"/>
      <c r="V33" s="701"/>
      <c r="W33" s="701"/>
      <c r="X33" s="701"/>
      <c r="Y33" s="701"/>
      <c r="Z33" s="701"/>
      <c r="AA33" s="701"/>
      <c r="AB33" s="701"/>
      <c r="AC33" s="701"/>
      <c r="AD33" s="701"/>
      <c r="AE33" s="701"/>
      <c r="AF33" s="701"/>
    </row>
    <row r="34" spans="5:32" ht="15" customHeight="1">
      <c r="E34" s="109" t="s">
        <v>177</v>
      </c>
      <c r="F34" s="9" t="s">
        <v>736</v>
      </c>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3"/>
  <pageMargins left="0.7" right="0.7" top="0.75" bottom="0.75" header="0.3" footer="0.3"/>
  <pageSetup paperSize="9" scale="8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8A682-4DDF-46D3-8E54-9FD55908A338}">
  <sheetPr codeName="gumma_Y5_3">
    <tabColor theme="0"/>
  </sheetPr>
  <dimension ref="A1:AI43"/>
  <sheetViews>
    <sheetView showGridLines="0" view="pageBreakPreview" zoomScaleNormal="100" zoomScaleSheetLayoutView="100" workbookViewId="0">
      <selection activeCell="AZ14" sqref="AZ14"/>
    </sheetView>
  </sheetViews>
  <sheetFormatPr defaultColWidth="2.625" defaultRowHeight="13.5"/>
  <cols>
    <col min="1" max="16384" width="2.625" style="9"/>
  </cols>
  <sheetData>
    <row r="1" spans="1:35">
      <c r="A1" s="9" t="s">
        <v>199</v>
      </c>
    </row>
    <row r="3" spans="1:35">
      <c r="AI3" s="454" t="s">
        <v>740</v>
      </c>
    </row>
    <row r="6" spans="1:35" ht="30" customHeight="1">
      <c r="A6" s="552" t="s">
        <v>173</v>
      </c>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552"/>
      <c r="AB6" s="552"/>
      <c r="AC6" s="552"/>
      <c r="AD6" s="552"/>
      <c r="AE6" s="552"/>
      <c r="AF6" s="552"/>
      <c r="AG6" s="552"/>
      <c r="AH6" s="552"/>
      <c r="AI6" s="552"/>
    </row>
    <row r="9" spans="1:35" s="24" customFormat="1" ht="12">
      <c r="B9" s="745" t="s">
        <v>200</v>
      </c>
      <c r="C9" s="709"/>
      <c r="D9" s="709"/>
      <c r="E9" s="709"/>
      <c r="F9" s="709"/>
      <c r="G9" s="709"/>
      <c r="H9" s="709"/>
      <c r="I9" s="709"/>
      <c r="J9" s="709"/>
      <c r="K9" s="709"/>
      <c r="L9" s="709"/>
      <c r="M9" s="710"/>
      <c r="N9" s="745" t="s">
        <v>201</v>
      </c>
      <c r="O9" s="709"/>
      <c r="P9" s="709"/>
      <c r="Q9" s="709"/>
      <c r="R9" s="709"/>
      <c r="S9" s="709"/>
      <c r="T9" s="709"/>
      <c r="U9" s="709"/>
      <c r="V9" s="709"/>
      <c r="W9" s="710"/>
      <c r="X9" s="745" t="s">
        <v>202</v>
      </c>
      <c r="Y9" s="709"/>
      <c r="Z9" s="709"/>
      <c r="AA9" s="709"/>
      <c r="AB9" s="709"/>
      <c r="AC9" s="709"/>
      <c r="AD9" s="709"/>
      <c r="AE9" s="709"/>
      <c r="AF9" s="709"/>
      <c r="AG9" s="709"/>
      <c r="AH9" s="710"/>
    </row>
    <row r="10" spans="1:35" s="24" customFormat="1" ht="27" customHeight="1">
      <c r="B10" s="714" t="s">
        <v>203</v>
      </c>
      <c r="C10" s="708"/>
      <c r="D10" s="708"/>
      <c r="E10" s="708"/>
      <c r="F10" s="708"/>
      <c r="G10" s="708"/>
      <c r="H10" s="708"/>
      <c r="I10" s="708"/>
      <c r="J10" s="708"/>
      <c r="K10" s="708"/>
      <c r="L10" s="709" t="s">
        <v>204</v>
      </c>
      <c r="M10" s="710"/>
      <c r="N10" s="112" t="s">
        <v>160</v>
      </c>
      <c r="O10" s="717"/>
      <c r="P10" s="717"/>
      <c r="Q10" s="717"/>
      <c r="R10" s="717"/>
      <c r="S10" s="717"/>
      <c r="T10" s="717"/>
      <c r="U10" s="717"/>
      <c r="V10" s="717"/>
      <c r="W10" s="718"/>
      <c r="X10" s="707"/>
      <c r="Y10" s="712"/>
      <c r="Z10" s="712"/>
      <c r="AA10" s="712"/>
      <c r="AB10" s="712"/>
      <c r="AC10" s="712"/>
      <c r="AD10" s="712"/>
      <c r="AE10" s="712"/>
      <c r="AF10" s="712"/>
      <c r="AG10" s="712"/>
      <c r="AH10" s="713"/>
    </row>
    <row r="11" spans="1:35" s="24" customFormat="1" ht="27" customHeight="1">
      <c r="B11" s="707" t="s">
        <v>205</v>
      </c>
      <c r="C11" s="712"/>
      <c r="D11" s="712"/>
      <c r="E11" s="712"/>
      <c r="F11" s="712"/>
      <c r="G11" s="712"/>
      <c r="H11" s="712"/>
      <c r="I11" s="712"/>
      <c r="J11" s="712"/>
      <c r="K11" s="712"/>
      <c r="L11" s="709" t="s">
        <v>206</v>
      </c>
      <c r="M11" s="710"/>
      <c r="N11" s="112" t="s">
        <v>160</v>
      </c>
      <c r="O11" s="717"/>
      <c r="P11" s="717"/>
      <c r="Q11" s="717"/>
      <c r="R11" s="717"/>
      <c r="S11" s="717"/>
      <c r="T11" s="717"/>
      <c r="U11" s="717"/>
      <c r="V11" s="717"/>
      <c r="W11" s="718"/>
      <c r="X11" s="707"/>
      <c r="Y11" s="712"/>
      <c r="Z11" s="712"/>
      <c r="AA11" s="712"/>
      <c r="AB11" s="712"/>
      <c r="AC11" s="712"/>
      <c r="AD11" s="712"/>
      <c r="AE11" s="712"/>
      <c r="AF11" s="712"/>
      <c r="AG11" s="712"/>
      <c r="AH11" s="713"/>
    </row>
    <row r="12" spans="1:35" s="24" customFormat="1" ht="27" customHeight="1">
      <c r="B12" s="714" t="s">
        <v>207</v>
      </c>
      <c r="C12" s="708"/>
      <c r="D12" s="708"/>
      <c r="E12" s="708"/>
      <c r="F12" s="708"/>
      <c r="G12" s="708"/>
      <c r="H12" s="708"/>
      <c r="I12" s="708"/>
      <c r="J12" s="708"/>
      <c r="K12" s="708"/>
      <c r="L12" s="709" t="s">
        <v>208</v>
      </c>
      <c r="M12" s="710"/>
      <c r="N12" s="112" t="s">
        <v>160</v>
      </c>
      <c r="O12" s="743" t="str">
        <f>IF(OR(O10&gt;=O11,O10=""),"",O10*9/10)</f>
        <v/>
      </c>
      <c r="P12" s="743"/>
      <c r="Q12" s="743"/>
      <c r="R12" s="743"/>
      <c r="S12" s="743"/>
      <c r="T12" s="743"/>
      <c r="U12" s="743"/>
      <c r="V12" s="743"/>
      <c r="W12" s="744"/>
      <c r="X12" s="707"/>
      <c r="Y12" s="712"/>
      <c r="Z12" s="712"/>
      <c r="AA12" s="712"/>
      <c r="AB12" s="712"/>
      <c r="AC12" s="712"/>
      <c r="AD12" s="712"/>
      <c r="AE12" s="712"/>
      <c r="AF12" s="712"/>
      <c r="AG12" s="712"/>
      <c r="AH12" s="713"/>
    </row>
    <row r="13" spans="1:35" s="24" customFormat="1" ht="15" customHeight="1">
      <c r="B13" s="113" t="s">
        <v>209</v>
      </c>
      <c r="C13" s="114"/>
      <c r="D13" s="114"/>
      <c r="E13" s="114"/>
      <c r="F13" s="114"/>
      <c r="G13" s="114"/>
      <c r="H13" s="114"/>
      <c r="I13" s="114"/>
      <c r="J13" s="114"/>
      <c r="K13" s="114"/>
      <c r="L13" s="726" t="s">
        <v>210</v>
      </c>
      <c r="M13" s="727"/>
      <c r="N13" s="731" t="s">
        <v>160</v>
      </c>
      <c r="O13" s="726"/>
      <c r="P13" s="726"/>
      <c r="Q13" s="726"/>
      <c r="R13" s="726"/>
      <c r="S13" s="726"/>
      <c r="T13" s="726"/>
      <c r="U13" s="726"/>
      <c r="V13" s="726"/>
      <c r="W13" s="727"/>
      <c r="X13" s="721"/>
      <c r="Y13" s="722"/>
      <c r="Z13" s="722"/>
      <c r="AA13" s="722"/>
      <c r="AB13" s="722"/>
      <c r="AC13" s="722"/>
      <c r="AD13" s="722"/>
      <c r="AE13" s="722"/>
      <c r="AF13" s="722"/>
      <c r="AG13" s="722"/>
      <c r="AH13" s="736"/>
    </row>
    <row r="14" spans="1:35" s="24" customFormat="1" ht="15" customHeight="1">
      <c r="B14" s="739" t="s">
        <v>211</v>
      </c>
      <c r="C14" s="740"/>
      <c r="D14" s="740"/>
      <c r="E14" s="740"/>
      <c r="F14" s="740"/>
      <c r="G14" s="740"/>
      <c r="H14" s="740"/>
      <c r="I14" s="740"/>
      <c r="J14" s="740"/>
      <c r="K14" s="740"/>
      <c r="L14" s="606"/>
      <c r="M14" s="728"/>
      <c r="N14" s="732"/>
      <c r="O14" s="606"/>
      <c r="P14" s="606"/>
      <c r="Q14" s="606"/>
      <c r="R14" s="606"/>
      <c r="S14" s="606"/>
      <c r="T14" s="606"/>
      <c r="U14" s="606"/>
      <c r="V14" s="606"/>
      <c r="W14" s="728"/>
      <c r="X14" s="723"/>
      <c r="Y14" s="701"/>
      <c r="Z14" s="701"/>
      <c r="AA14" s="701"/>
      <c r="AB14" s="701"/>
      <c r="AC14" s="701"/>
      <c r="AD14" s="701"/>
      <c r="AE14" s="701"/>
      <c r="AF14" s="701"/>
      <c r="AG14" s="701"/>
      <c r="AH14" s="737"/>
    </row>
    <row r="15" spans="1:35" s="24" customFormat="1" ht="15" customHeight="1">
      <c r="B15" s="741"/>
      <c r="C15" s="742"/>
      <c r="D15" s="742"/>
      <c r="E15" s="742"/>
      <c r="F15" s="742"/>
      <c r="G15" s="742"/>
      <c r="H15" s="742"/>
      <c r="I15" s="742"/>
      <c r="J15" s="742"/>
      <c r="K15" s="742"/>
      <c r="L15" s="729"/>
      <c r="M15" s="730"/>
      <c r="N15" s="733"/>
      <c r="O15" s="729"/>
      <c r="P15" s="729"/>
      <c r="Q15" s="729"/>
      <c r="R15" s="729"/>
      <c r="S15" s="729"/>
      <c r="T15" s="729"/>
      <c r="U15" s="729"/>
      <c r="V15" s="729"/>
      <c r="W15" s="730"/>
      <c r="X15" s="724"/>
      <c r="Y15" s="725"/>
      <c r="Z15" s="725"/>
      <c r="AA15" s="725"/>
      <c r="AB15" s="725"/>
      <c r="AC15" s="725"/>
      <c r="AD15" s="725"/>
      <c r="AE15" s="725"/>
      <c r="AF15" s="725"/>
      <c r="AG15" s="725"/>
      <c r="AH15" s="738"/>
    </row>
    <row r="16" spans="1:35" s="24" customFormat="1" ht="12" customHeight="1">
      <c r="B16" s="721" t="s">
        <v>212</v>
      </c>
      <c r="C16" s="722"/>
      <c r="D16" s="722"/>
      <c r="E16" s="722"/>
      <c r="F16" s="722"/>
      <c r="G16" s="722"/>
      <c r="H16" s="722"/>
      <c r="I16" s="722"/>
      <c r="J16" s="722"/>
      <c r="K16" s="722"/>
      <c r="L16" s="726" t="s">
        <v>213</v>
      </c>
      <c r="M16" s="727"/>
      <c r="N16" s="731" t="s">
        <v>160</v>
      </c>
      <c r="O16" s="726" t="str">
        <f>IF(Z17+Z19=0,"",Z17+Z19)</f>
        <v/>
      </c>
      <c r="P16" s="726"/>
      <c r="Q16" s="726"/>
      <c r="R16" s="726"/>
      <c r="S16" s="726"/>
      <c r="T16" s="726"/>
      <c r="U16" s="726"/>
      <c r="V16" s="726"/>
      <c r="W16" s="727"/>
      <c r="X16" s="115" t="s">
        <v>214</v>
      </c>
      <c r="Y16" s="114"/>
      <c r="Z16" s="114"/>
      <c r="AA16" s="114"/>
      <c r="AB16" s="114"/>
      <c r="AC16" s="114"/>
      <c r="AD16" s="114"/>
      <c r="AE16" s="114"/>
      <c r="AF16" s="114"/>
      <c r="AG16" s="114"/>
      <c r="AH16" s="116"/>
    </row>
    <row r="17" spans="1:35" s="24" customFormat="1" ht="12" customHeight="1">
      <c r="B17" s="723"/>
      <c r="C17" s="701"/>
      <c r="D17" s="701"/>
      <c r="E17" s="701"/>
      <c r="F17" s="701"/>
      <c r="G17" s="701"/>
      <c r="H17" s="701"/>
      <c r="I17" s="701"/>
      <c r="J17" s="701"/>
      <c r="K17" s="701"/>
      <c r="L17" s="606"/>
      <c r="M17" s="728"/>
      <c r="N17" s="732"/>
      <c r="O17" s="606"/>
      <c r="P17" s="606"/>
      <c r="Q17" s="606"/>
      <c r="R17" s="606"/>
      <c r="S17" s="606"/>
      <c r="T17" s="606"/>
      <c r="U17" s="606"/>
      <c r="V17" s="606"/>
      <c r="W17" s="728"/>
      <c r="X17" s="117"/>
      <c r="Y17" s="28" t="s">
        <v>215</v>
      </c>
      <c r="Z17" s="734"/>
      <c r="AA17" s="734"/>
      <c r="AB17" s="734"/>
      <c r="AC17" s="734"/>
      <c r="AD17" s="734"/>
      <c r="AE17" s="734"/>
      <c r="AF17" s="734"/>
      <c r="AG17" s="734"/>
      <c r="AH17" s="735"/>
    </row>
    <row r="18" spans="1:35" s="24" customFormat="1" ht="12">
      <c r="B18" s="723"/>
      <c r="C18" s="701"/>
      <c r="D18" s="701"/>
      <c r="E18" s="701"/>
      <c r="F18" s="701"/>
      <c r="G18" s="701"/>
      <c r="H18" s="701"/>
      <c r="I18" s="701"/>
      <c r="J18" s="701"/>
      <c r="K18" s="701"/>
      <c r="L18" s="606"/>
      <c r="M18" s="728"/>
      <c r="N18" s="732"/>
      <c r="O18" s="606"/>
      <c r="P18" s="606"/>
      <c r="Q18" s="606"/>
      <c r="R18" s="606"/>
      <c r="S18" s="606"/>
      <c r="T18" s="606"/>
      <c r="U18" s="606"/>
      <c r="V18" s="606"/>
      <c r="W18" s="728"/>
      <c r="X18" s="118" t="s">
        <v>216</v>
      </c>
      <c r="AH18" s="119"/>
    </row>
    <row r="19" spans="1:35" s="24" customFormat="1" ht="12">
      <c r="B19" s="724"/>
      <c r="C19" s="725"/>
      <c r="D19" s="725"/>
      <c r="E19" s="725"/>
      <c r="F19" s="725"/>
      <c r="G19" s="725"/>
      <c r="H19" s="725"/>
      <c r="I19" s="725"/>
      <c r="J19" s="725"/>
      <c r="K19" s="725"/>
      <c r="L19" s="729"/>
      <c r="M19" s="730"/>
      <c r="N19" s="733"/>
      <c r="O19" s="729"/>
      <c r="P19" s="729"/>
      <c r="Q19" s="729"/>
      <c r="R19" s="729"/>
      <c r="S19" s="729"/>
      <c r="T19" s="729"/>
      <c r="U19" s="729"/>
      <c r="V19" s="729"/>
      <c r="W19" s="730"/>
      <c r="X19" s="120"/>
      <c r="Y19" s="121" t="s">
        <v>215</v>
      </c>
      <c r="Z19" s="715"/>
      <c r="AA19" s="715"/>
      <c r="AB19" s="715"/>
      <c r="AC19" s="715"/>
      <c r="AD19" s="715"/>
      <c r="AE19" s="715"/>
      <c r="AF19" s="715"/>
      <c r="AG19" s="715"/>
      <c r="AH19" s="716"/>
    </row>
    <row r="20" spans="1:35" s="24" customFormat="1" ht="27" customHeight="1">
      <c r="B20" s="707" t="s">
        <v>217</v>
      </c>
      <c r="C20" s="708"/>
      <c r="D20" s="708"/>
      <c r="E20" s="708"/>
      <c r="F20" s="708"/>
      <c r="G20" s="708"/>
      <c r="H20" s="708"/>
      <c r="I20" s="708"/>
      <c r="J20" s="708"/>
      <c r="K20" s="708"/>
      <c r="L20" s="709" t="s">
        <v>218</v>
      </c>
      <c r="M20" s="710"/>
      <c r="N20" s="112" t="s">
        <v>160</v>
      </c>
      <c r="O20" s="717"/>
      <c r="P20" s="717"/>
      <c r="Q20" s="717"/>
      <c r="R20" s="717"/>
      <c r="S20" s="717"/>
      <c r="T20" s="717"/>
      <c r="U20" s="717"/>
      <c r="V20" s="717"/>
      <c r="W20" s="718"/>
      <c r="X20" s="719"/>
      <c r="Y20" s="720"/>
      <c r="Z20" s="720"/>
      <c r="AA20" s="720"/>
      <c r="AB20" s="122" t="s">
        <v>219</v>
      </c>
      <c r="AC20" s="122" t="s">
        <v>194</v>
      </c>
      <c r="AD20" s="709" t="str">
        <f>IF(OR(X20="",ISERROR(ROUNDUP(X20,0))),"",ROUNDUP(X20,0))</f>
        <v/>
      </c>
      <c r="AE20" s="709"/>
      <c r="AF20" s="709"/>
      <c r="AG20" s="709"/>
      <c r="AH20" s="123" t="s">
        <v>219</v>
      </c>
    </row>
    <row r="21" spans="1:35" s="24" customFormat="1" ht="27" customHeight="1">
      <c r="B21" s="707" t="s">
        <v>220</v>
      </c>
      <c r="C21" s="708"/>
      <c r="D21" s="708"/>
      <c r="E21" s="708"/>
      <c r="F21" s="708"/>
      <c r="G21" s="708"/>
      <c r="H21" s="708"/>
      <c r="I21" s="708"/>
      <c r="J21" s="708"/>
      <c r="K21" s="708"/>
      <c r="L21" s="709" t="s">
        <v>221</v>
      </c>
      <c r="M21" s="710"/>
      <c r="N21" s="112" t="s">
        <v>160</v>
      </c>
      <c r="O21" s="708" t="str">
        <f ca="1">IF(ISERROR(O12-O13((O10-O16*O20))),"",O12-O13((O10-O16*O20)))</f>
        <v/>
      </c>
      <c r="P21" s="708"/>
      <c r="Q21" s="708"/>
      <c r="R21" s="708"/>
      <c r="S21" s="708"/>
      <c r="T21" s="708"/>
      <c r="U21" s="708"/>
      <c r="V21" s="708"/>
      <c r="W21" s="711"/>
      <c r="X21" s="707"/>
      <c r="Y21" s="712"/>
      <c r="Z21" s="712"/>
      <c r="AA21" s="712"/>
      <c r="AB21" s="712"/>
      <c r="AC21" s="712"/>
      <c r="AD21" s="712"/>
      <c r="AE21" s="712"/>
      <c r="AF21" s="712"/>
      <c r="AG21" s="712"/>
      <c r="AH21" s="713"/>
    </row>
    <row r="22" spans="1:35" s="24" customFormat="1" ht="27" customHeight="1">
      <c r="B22" s="714" t="s">
        <v>222</v>
      </c>
      <c r="C22" s="708"/>
      <c r="D22" s="708"/>
      <c r="E22" s="708"/>
      <c r="F22" s="708"/>
      <c r="G22" s="708"/>
      <c r="H22" s="708"/>
      <c r="I22" s="708"/>
      <c r="J22" s="708"/>
      <c r="K22" s="708"/>
      <c r="L22" s="708"/>
      <c r="M22" s="711"/>
      <c r="N22" s="112" t="s">
        <v>160</v>
      </c>
      <c r="O22" s="709" t="str">
        <f ca="1">IF(ISERROR(ROUNDDOWN(O21,-3)),"",ROUNDDOWN(O21,-3))</f>
        <v/>
      </c>
      <c r="P22" s="709"/>
      <c r="Q22" s="709"/>
      <c r="R22" s="709"/>
      <c r="S22" s="709"/>
      <c r="T22" s="709"/>
      <c r="U22" s="709"/>
      <c r="V22" s="709"/>
      <c r="W22" s="710"/>
      <c r="X22" s="707"/>
      <c r="Y22" s="712"/>
      <c r="Z22" s="712"/>
      <c r="AA22" s="712"/>
      <c r="AB22" s="712"/>
      <c r="AC22" s="712"/>
      <c r="AD22" s="712"/>
      <c r="AE22" s="712"/>
      <c r="AF22" s="712"/>
      <c r="AG22" s="712"/>
      <c r="AH22" s="713"/>
    </row>
    <row r="23" spans="1:35" s="24" customFormat="1" ht="12"/>
    <row r="24" spans="1:35" s="24" customFormat="1" ht="12"/>
    <row r="25" spans="1:35" s="24" customFormat="1" ht="12">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row>
    <row r="26" spans="1:35">
      <c r="B26" s="9" t="s">
        <v>223</v>
      </c>
      <c r="E26" s="109" t="s">
        <v>174</v>
      </c>
      <c r="F26" s="9" t="s">
        <v>224</v>
      </c>
    </row>
    <row r="27" spans="1:35">
      <c r="E27" s="109" t="s">
        <v>225</v>
      </c>
      <c r="F27" s="9" t="s">
        <v>226</v>
      </c>
    </row>
    <row r="28" spans="1:35">
      <c r="E28" s="109" t="s">
        <v>227</v>
      </c>
      <c r="F28" s="9" t="s">
        <v>228</v>
      </c>
    </row>
    <row r="29" spans="1:35">
      <c r="E29" s="109" t="s">
        <v>229</v>
      </c>
      <c r="F29" s="9" t="s">
        <v>230</v>
      </c>
    </row>
    <row r="30" spans="1:35">
      <c r="E30" s="109" t="s">
        <v>231</v>
      </c>
      <c r="F30" s="9" t="s">
        <v>737</v>
      </c>
    </row>
    <row r="31" spans="1:35" ht="13.5" customHeight="1">
      <c r="E31" s="109" t="s">
        <v>232</v>
      </c>
      <c r="F31" s="583" t="s">
        <v>738</v>
      </c>
      <c r="G31" s="583"/>
      <c r="H31" s="583"/>
      <c r="I31" s="583"/>
      <c r="J31" s="583"/>
      <c r="K31" s="583"/>
      <c r="L31" s="583"/>
      <c r="M31" s="583"/>
      <c r="N31" s="583"/>
      <c r="O31" s="583"/>
      <c r="P31" s="583"/>
      <c r="Q31" s="583"/>
      <c r="R31" s="583"/>
      <c r="S31" s="583"/>
      <c r="T31" s="583"/>
      <c r="U31" s="583"/>
      <c r="V31" s="583"/>
      <c r="W31" s="583"/>
      <c r="X31" s="583"/>
      <c r="Y31" s="583"/>
      <c r="Z31" s="583"/>
      <c r="AA31" s="583"/>
      <c r="AB31" s="583"/>
      <c r="AC31" s="583"/>
      <c r="AD31" s="583"/>
      <c r="AE31" s="583"/>
      <c r="AF31" s="583"/>
      <c r="AG31" s="583"/>
      <c r="AH31" s="583"/>
    </row>
    <row r="32" spans="1:35">
      <c r="F32" s="583"/>
      <c r="G32" s="583"/>
      <c r="H32" s="583"/>
      <c r="I32" s="583"/>
      <c r="J32" s="583"/>
      <c r="K32" s="583"/>
      <c r="L32" s="583"/>
      <c r="M32" s="583"/>
      <c r="N32" s="583"/>
      <c r="O32" s="583"/>
      <c r="P32" s="583"/>
      <c r="Q32" s="583"/>
      <c r="R32" s="583"/>
      <c r="S32" s="583"/>
      <c r="T32" s="583"/>
      <c r="U32" s="583"/>
      <c r="V32" s="583"/>
      <c r="W32" s="583"/>
      <c r="X32" s="583"/>
      <c r="Y32" s="583"/>
      <c r="Z32" s="583"/>
      <c r="AA32" s="583"/>
      <c r="AB32" s="583"/>
      <c r="AC32" s="583"/>
      <c r="AD32" s="583"/>
      <c r="AE32" s="583"/>
      <c r="AF32" s="583"/>
      <c r="AG32" s="583"/>
      <c r="AH32" s="583"/>
    </row>
    <row r="33" spans="5:34">
      <c r="F33" s="125" t="s">
        <v>233</v>
      </c>
      <c r="H33" s="9" t="s">
        <v>234</v>
      </c>
    </row>
    <row r="34" spans="5:34">
      <c r="F34" s="125" t="s">
        <v>235</v>
      </c>
      <c r="H34" s="9" t="s">
        <v>236</v>
      </c>
    </row>
    <row r="35" spans="5:34">
      <c r="F35" s="705" t="s">
        <v>237</v>
      </c>
      <c r="H35" s="584" t="s">
        <v>238</v>
      </c>
      <c r="I35" s="584"/>
      <c r="J35" s="584"/>
      <c r="K35" s="584"/>
      <c r="L35" s="584"/>
      <c r="M35" s="584"/>
      <c r="N35" s="584"/>
      <c r="O35" s="584" t="s">
        <v>239</v>
      </c>
      <c r="P35" s="584"/>
      <c r="Q35" s="584"/>
      <c r="R35" s="584"/>
      <c r="S35" s="584"/>
      <c r="T35" s="584"/>
      <c r="U35" s="584"/>
      <c r="V35" s="584"/>
      <c r="W35" s="584"/>
      <c r="X35" s="584"/>
      <c r="Y35" s="584"/>
      <c r="Z35" s="584"/>
      <c r="AA35" s="584"/>
      <c r="AB35" s="584"/>
      <c r="AC35" s="584"/>
      <c r="AD35" s="584"/>
      <c r="AE35" s="584"/>
      <c r="AF35" s="584"/>
      <c r="AG35" s="584"/>
      <c r="AH35" s="584" t="s">
        <v>240</v>
      </c>
    </row>
    <row r="36" spans="5:34">
      <c r="F36" s="705"/>
      <c r="H36" s="584"/>
      <c r="I36" s="584"/>
      <c r="J36" s="584"/>
      <c r="K36" s="584"/>
      <c r="L36" s="584"/>
      <c r="M36" s="584"/>
      <c r="N36" s="584"/>
      <c r="O36" s="706" t="s">
        <v>241</v>
      </c>
      <c r="P36" s="706"/>
      <c r="Q36" s="706"/>
      <c r="R36" s="706"/>
      <c r="S36" s="706"/>
      <c r="T36" s="706"/>
      <c r="U36" s="706"/>
      <c r="V36" s="706"/>
      <c r="W36" s="706"/>
      <c r="X36" s="706"/>
      <c r="Y36" s="706"/>
      <c r="Z36" s="706"/>
      <c r="AA36" s="706"/>
      <c r="AB36" s="706"/>
      <c r="AC36" s="706"/>
      <c r="AD36" s="706"/>
      <c r="AE36" s="706"/>
      <c r="AF36" s="706"/>
      <c r="AG36" s="706"/>
      <c r="AH36" s="584"/>
    </row>
    <row r="37" spans="5:34">
      <c r="E37" s="109" t="s">
        <v>242</v>
      </c>
      <c r="F37" s="583" t="s">
        <v>739</v>
      </c>
      <c r="G37" s="583"/>
      <c r="H37" s="583"/>
      <c r="I37" s="583"/>
      <c r="J37" s="583"/>
      <c r="K37" s="583"/>
      <c r="L37" s="583"/>
      <c r="M37" s="583"/>
      <c r="N37" s="583"/>
      <c r="O37" s="583"/>
      <c r="P37" s="583"/>
      <c r="Q37" s="583"/>
      <c r="R37" s="583"/>
      <c r="S37" s="583"/>
      <c r="T37" s="583"/>
      <c r="U37" s="583"/>
      <c r="V37" s="583"/>
      <c r="W37" s="583"/>
      <c r="X37" s="583"/>
      <c r="Y37" s="583"/>
      <c r="Z37" s="583"/>
      <c r="AA37" s="583"/>
      <c r="AB37" s="583"/>
      <c r="AC37" s="583"/>
      <c r="AD37" s="583"/>
      <c r="AE37" s="583"/>
      <c r="AF37" s="583"/>
      <c r="AG37" s="583"/>
      <c r="AH37" s="583"/>
    </row>
    <row r="38" spans="5:34">
      <c r="F38" s="583"/>
      <c r="G38" s="583"/>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row>
    <row r="43" spans="5:34">
      <c r="L43" s="23"/>
    </row>
  </sheetData>
  <mergeCells count="46">
    <mergeCell ref="A6:AI6"/>
    <mergeCell ref="B9:M9"/>
    <mergeCell ref="N9:W9"/>
    <mergeCell ref="X9:AH9"/>
    <mergeCell ref="B10:K10"/>
    <mergeCell ref="L10:M10"/>
    <mergeCell ref="O10:W10"/>
    <mergeCell ref="X10:AH10"/>
    <mergeCell ref="B11:K11"/>
    <mergeCell ref="L11:M11"/>
    <mergeCell ref="O11:W11"/>
    <mergeCell ref="X11:AH11"/>
    <mergeCell ref="B12:K12"/>
    <mergeCell ref="L12:M12"/>
    <mergeCell ref="O12:W12"/>
    <mergeCell ref="X12:AH12"/>
    <mergeCell ref="L13:M15"/>
    <mergeCell ref="N13:N15"/>
    <mergeCell ref="O13:W15"/>
    <mergeCell ref="X13:AH15"/>
    <mergeCell ref="B14:K15"/>
    <mergeCell ref="Z19:AH19"/>
    <mergeCell ref="B20:K20"/>
    <mergeCell ref="L20:M20"/>
    <mergeCell ref="O20:W20"/>
    <mergeCell ref="X20:AA20"/>
    <mergeCell ref="AD20:AG20"/>
    <mergeCell ref="B16:K19"/>
    <mergeCell ref="L16:M19"/>
    <mergeCell ref="N16:N19"/>
    <mergeCell ref="O16:W19"/>
    <mergeCell ref="Z17:AH17"/>
    <mergeCell ref="B21:K21"/>
    <mergeCell ref="L21:M21"/>
    <mergeCell ref="O21:W21"/>
    <mergeCell ref="X21:AH21"/>
    <mergeCell ref="B22:M22"/>
    <mergeCell ref="O22:W22"/>
    <mergeCell ref="X22:AH22"/>
    <mergeCell ref="F37:AH38"/>
    <mergeCell ref="F31:AH32"/>
    <mergeCell ref="F35:F36"/>
    <mergeCell ref="H35:N36"/>
    <mergeCell ref="O35:AG35"/>
    <mergeCell ref="AH35:AH36"/>
    <mergeCell ref="O36:AG36"/>
  </mergeCells>
  <phoneticPr fontId="3"/>
  <pageMargins left="0.7" right="0.7" top="0.75" bottom="0.75" header="0.3" footer="0.3"/>
  <pageSetup paperSize="9" scale="8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6291C-8858-49D6-B314-07CCC9E8803D}">
  <sheetPr codeName="gumma_Y5_4">
    <tabColor theme="0"/>
    <pageSetUpPr fitToPage="1"/>
  </sheetPr>
  <dimension ref="A1:AI25"/>
  <sheetViews>
    <sheetView showGridLines="0" view="pageBreakPreview" zoomScaleNormal="100" zoomScaleSheetLayoutView="100" workbookViewId="0">
      <selection activeCell="BB14" sqref="BB14"/>
    </sheetView>
  </sheetViews>
  <sheetFormatPr defaultColWidth="2.625" defaultRowHeight="13.5"/>
  <cols>
    <col min="1" max="16384" width="2.625" style="9"/>
  </cols>
  <sheetData>
    <row r="1" spans="1:35">
      <c r="A1" s="9" t="s">
        <v>243</v>
      </c>
    </row>
    <row r="3" spans="1:35">
      <c r="AI3" s="10" t="s">
        <v>244</v>
      </c>
    </row>
    <row r="6" spans="1:35" ht="30" customHeight="1">
      <c r="A6" s="552" t="s">
        <v>173</v>
      </c>
      <c r="B6" s="552"/>
      <c r="C6" s="552"/>
      <c r="D6" s="552"/>
      <c r="E6" s="552"/>
      <c r="F6" s="552"/>
      <c r="G6" s="552"/>
      <c r="H6" s="552"/>
      <c r="I6" s="552"/>
      <c r="J6" s="552"/>
      <c r="K6" s="552"/>
      <c r="L6" s="552"/>
      <c r="M6" s="552"/>
      <c r="N6" s="552"/>
      <c r="O6" s="552"/>
      <c r="P6" s="552"/>
      <c r="Q6" s="552"/>
      <c r="R6" s="552"/>
      <c r="S6" s="552"/>
      <c r="T6" s="552"/>
      <c r="U6" s="552"/>
      <c r="V6" s="552"/>
      <c r="W6" s="552"/>
      <c r="X6" s="552"/>
      <c r="Y6" s="552"/>
      <c r="Z6" s="552"/>
      <c r="AA6" s="552"/>
      <c r="AB6" s="552"/>
      <c r="AC6" s="552"/>
      <c r="AD6" s="552"/>
      <c r="AE6" s="552"/>
      <c r="AF6" s="552"/>
      <c r="AG6" s="552"/>
      <c r="AH6" s="552"/>
      <c r="AI6" s="552"/>
    </row>
    <row r="10" spans="1:35">
      <c r="B10" s="755"/>
      <c r="C10" s="756"/>
      <c r="D10" s="756"/>
      <c r="E10" s="756"/>
      <c r="F10" s="756"/>
      <c r="G10" s="757" t="s">
        <v>245</v>
      </c>
      <c r="H10" s="757"/>
      <c r="I10" s="757"/>
      <c r="J10" s="757"/>
      <c r="K10" s="758"/>
      <c r="L10" s="759" t="s">
        <v>246</v>
      </c>
      <c r="M10" s="757"/>
      <c r="N10" s="757"/>
      <c r="O10" s="757"/>
      <c r="P10" s="757"/>
      <c r="Q10" s="757"/>
      <c r="R10" s="757"/>
      <c r="S10" s="757"/>
      <c r="T10" s="757"/>
      <c r="U10" s="758"/>
      <c r="V10" s="759" t="s">
        <v>247</v>
      </c>
      <c r="W10" s="757"/>
      <c r="X10" s="757"/>
      <c r="Y10" s="757"/>
      <c r="Z10" s="757"/>
      <c r="AA10" s="757"/>
      <c r="AB10" s="757"/>
      <c r="AC10" s="757"/>
      <c r="AD10" s="757"/>
      <c r="AE10" s="757"/>
      <c r="AF10" s="757"/>
      <c r="AG10" s="757"/>
      <c r="AH10" s="758"/>
    </row>
    <row r="11" spans="1:35">
      <c r="B11" s="760" t="s">
        <v>248</v>
      </c>
      <c r="C11" s="761"/>
      <c r="D11" s="761"/>
      <c r="E11" s="761"/>
      <c r="F11" s="761"/>
      <c r="G11" s="762"/>
      <c r="H11" s="762"/>
      <c r="I11" s="762"/>
      <c r="J11" s="762"/>
      <c r="K11" s="763"/>
      <c r="L11" s="760"/>
      <c r="M11" s="761"/>
      <c r="N11" s="761"/>
      <c r="O11" s="761"/>
      <c r="P11" s="761"/>
      <c r="Q11" s="761"/>
      <c r="R11" s="761"/>
      <c r="S11" s="761"/>
      <c r="T11" s="761"/>
      <c r="U11" s="761"/>
      <c r="V11" s="753" t="s">
        <v>249</v>
      </c>
      <c r="W11" s="748"/>
      <c r="X11" s="748"/>
      <c r="Y11" s="748"/>
      <c r="Z11" s="748"/>
      <c r="AA11" s="748"/>
      <c r="AB11" s="749"/>
      <c r="AC11" s="753" t="s">
        <v>250</v>
      </c>
      <c r="AD11" s="748"/>
      <c r="AE11" s="748"/>
      <c r="AF11" s="748"/>
      <c r="AG11" s="748"/>
      <c r="AH11" s="749"/>
    </row>
    <row r="12" spans="1:35" ht="30" customHeight="1">
      <c r="B12" s="753" t="s">
        <v>251</v>
      </c>
      <c r="C12" s="748"/>
      <c r="D12" s="748"/>
      <c r="E12" s="748"/>
      <c r="F12" s="748"/>
      <c r="G12" s="748"/>
      <c r="H12" s="748"/>
      <c r="I12" s="748"/>
      <c r="J12" s="748" t="s">
        <v>204</v>
      </c>
      <c r="K12" s="749"/>
      <c r="L12" s="126" t="s">
        <v>160</v>
      </c>
      <c r="M12" s="750"/>
      <c r="N12" s="750"/>
      <c r="O12" s="750"/>
      <c r="P12" s="750"/>
      <c r="Q12" s="750"/>
      <c r="R12" s="750"/>
      <c r="S12" s="750"/>
      <c r="T12" s="750"/>
      <c r="U12" s="750"/>
      <c r="V12" s="126" t="s">
        <v>252</v>
      </c>
      <c r="W12" s="751"/>
      <c r="X12" s="751"/>
      <c r="Y12" s="751"/>
      <c r="Z12" s="751"/>
      <c r="AA12" s="751"/>
      <c r="AB12" s="752"/>
      <c r="AC12" s="126" t="s">
        <v>253</v>
      </c>
      <c r="AD12" s="751"/>
      <c r="AE12" s="751"/>
      <c r="AF12" s="751"/>
      <c r="AG12" s="751"/>
      <c r="AH12" s="752"/>
    </row>
    <row r="13" spans="1:35" ht="30" customHeight="1">
      <c r="B13" s="753" t="s">
        <v>254</v>
      </c>
      <c r="C13" s="748"/>
      <c r="D13" s="748"/>
      <c r="E13" s="748"/>
      <c r="F13" s="748"/>
      <c r="G13" s="748"/>
      <c r="H13" s="748"/>
      <c r="I13" s="748"/>
      <c r="J13" s="748" t="s">
        <v>206</v>
      </c>
      <c r="K13" s="749"/>
      <c r="L13" s="126" t="s">
        <v>160</v>
      </c>
      <c r="M13" s="750"/>
      <c r="N13" s="750"/>
      <c r="O13" s="750"/>
      <c r="P13" s="750"/>
      <c r="Q13" s="750"/>
      <c r="R13" s="750"/>
      <c r="S13" s="750"/>
      <c r="T13" s="750"/>
      <c r="U13" s="750"/>
      <c r="V13" s="126" t="s">
        <v>255</v>
      </c>
      <c r="W13" s="751" t="str">
        <f>IF(ISERROR(W12/M12*M13),"",ROUNDUP(W12/M12*M13,0))</f>
        <v/>
      </c>
      <c r="X13" s="751"/>
      <c r="Y13" s="751"/>
      <c r="Z13" s="751"/>
      <c r="AA13" s="751"/>
      <c r="AB13" s="752"/>
      <c r="AC13" s="126" t="s">
        <v>256</v>
      </c>
      <c r="AD13" s="751" t="str">
        <f>IF(ISERROR(M13-W13),"",M13-W13)</f>
        <v/>
      </c>
      <c r="AE13" s="751"/>
      <c r="AF13" s="751"/>
      <c r="AG13" s="751"/>
      <c r="AH13" s="752"/>
    </row>
    <row r="14" spans="1:35" ht="30" customHeight="1">
      <c r="B14" s="746" t="s">
        <v>257</v>
      </c>
      <c r="C14" s="747"/>
      <c r="D14" s="747"/>
      <c r="E14" s="747"/>
      <c r="F14" s="747"/>
      <c r="G14" s="747"/>
      <c r="H14" s="747"/>
      <c r="I14" s="747"/>
      <c r="J14" s="748" t="s">
        <v>208</v>
      </c>
      <c r="K14" s="749"/>
      <c r="L14" s="126" t="s">
        <v>160</v>
      </c>
      <c r="M14" s="750"/>
      <c r="N14" s="750"/>
      <c r="O14" s="750"/>
      <c r="P14" s="750"/>
      <c r="Q14" s="750"/>
      <c r="R14" s="750"/>
      <c r="S14" s="750"/>
      <c r="T14" s="750"/>
      <c r="U14" s="750"/>
      <c r="V14" s="126" t="s">
        <v>258</v>
      </c>
      <c r="W14" s="751"/>
      <c r="X14" s="751"/>
      <c r="Y14" s="751"/>
      <c r="Z14" s="751"/>
      <c r="AA14" s="751"/>
      <c r="AB14" s="752"/>
      <c r="AC14" s="126" t="s">
        <v>259</v>
      </c>
      <c r="AD14" s="751"/>
      <c r="AE14" s="751"/>
      <c r="AF14" s="751"/>
      <c r="AG14" s="751"/>
      <c r="AH14" s="752"/>
    </row>
    <row r="15" spans="1:35" ht="30" customHeight="1">
      <c r="B15" s="753" t="s">
        <v>260</v>
      </c>
      <c r="C15" s="748"/>
      <c r="D15" s="748"/>
      <c r="E15" s="748"/>
      <c r="F15" s="748"/>
      <c r="G15" s="748"/>
      <c r="H15" s="748"/>
      <c r="I15" s="748"/>
      <c r="J15" s="748" t="s">
        <v>210</v>
      </c>
      <c r="K15" s="749"/>
      <c r="L15" s="126" t="s">
        <v>160</v>
      </c>
      <c r="M15" s="750" t="str">
        <f>IF(ISERROR(W12-W13-W14),"",W12-W13-W14)</f>
        <v/>
      </c>
      <c r="N15" s="750"/>
      <c r="O15" s="750"/>
      <c r="P15" s="750"/>
      <c r="Q15" s="750"/>
      <c r="R15" s="750"/>
      <c r="S15" s="750"/>
      <c r="T15" s="750"/>
      <c r="U15" s="750"/>
      <c r="V15" s="126" t="s">
        <v>261</v>
      </c>
      <c r="W15" s="751"/>
      <c r="X15" s="751"/>
      <c r="Y15" s="751"/>
      <c r="Z15" s="751"/>
      <c r="AA15" s="751"/>
      <c r="AB15" s="752"/>
      <c r="AC15" s="126"/>
      <c r="AD15" s="750"/>
      <c r="AE15" s="750"/>
      <c r="AF15" s="750"/>
      <c r="AG15" s="750"/>
      <c r="AH15" s="754"/>
    </row>
    <row r="18" spans="1:3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c r="B19" s="9" t="s">
        <v>262</v>
      </c>
      <c r="D19" s="109" t="s">
        <v>174</v>
      </c>
      <c r="E19" s="9" t="s">
        <v>263</v>
      </c>
    </row>
    <row r="20" spans="1:35">
      <c r="D20" s="109"/>
      <c r="E20" s="127" t="s">
        <v>264</v>
      </c>
    </row>
    <row r="21" spans="1:35">
      <c r="E21" s="127" t="s">
        <v>265</v>
      </c>
    </row>
    <row r="22" spans="1:35">
      <c r="E22" s="127" t="s">
        <v>266</v>
      </c>
    </row>
    <row r="23" spans="1:35">
      <c r="E23" s="127"/>
    </row>
    <row r="24" spans="1:35">
      <c r="D24" s="109" t="s">
        <v>225</v>
      </c>
      <c r="E24" s="451" t="s">
        <v>741</v>
      </c>
    </row>
    <row r="25" spans="1:35">
      <c r="E25" s="127" t="s">
        <v>267</v>
      </c>
    </row>
  </sheetData>
  <mergeCells count="29">
    <mergeCell ref="A6:AI6"/>
    <mergeCell ref="B10:F10"/>
    <mergeCell ref="G10:K10"/>
    <mergeCell ref="L10:U11"/>
    <mergeCell ref="V10:AH10"/>
    <mergeCell ref="B11:F11"/>
    <mergeCell ref="G11:K11"/>
    <mergeCell ref="V11:AB11"/>
    <mergeCell ref="AC11:AH11"/>
    <mergeCell ref="B13:I13"/>
    <mergeCell ref="J13:K13"/>
    <mergeCell ref="M13:U13"/>
    <mergeCell ref="W13:AB13"/>
    <mergeCell ref="AD13:AH13"/>
    <mergeCell ref="B12:I12"/>
    <mergeCell ref="J12:K12"/>
    <mergeCell ref="M12:U12"/>
    <mergeCell ref="W12:AB12"/>
    <mergeCell ref="AD12:AH12"/>
    <mergeCell ref="B15:I15"/>
    <mergeCell ref="J15:K15"/>
    <mergeCell ref="M15:U15"/>
    <mergeCell ref="W15:AB15"/>
    <mergeCell ref="AD15:AH15"/>
    <mergeCell ref="B14:I14"/>
    <mergeCell ref="J14:K14"/>
    <mergeCell ref="M14:U14"/>
    <mergeCell ref="W14:AB14"/>
    <mergeCell ref="AD14:AH14"/>
  </mergeCells>
  <phoneticPr fontId="3"/>
  <pageMargins left="0.78700000000000003" right="0.78700000000000003" top="0.98399999999999999" bottom="0.98399999999999999" header="0.51200000000000001" footer="0.51200000000000001"/>
  <pageSetup paperSize="9" scale="8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116AC-F3CF-4FF5-A591-6136B9072554}">
  <sheetPr codeName="gumma_Y6_1">
    <tabColor theme="0"/>
  </sheetPr>
  <dimension ref="A1:D53"/>
  <sheetViews>
    <sheetView view="pageBreakPreview" zoomScaleNormal="100" zoomScaleSheetLayoutView="100" workbookViewId="0">
      <selection activeCell="J11" sqref="J11"/>
    </sheetView>
  </sheetViews>
  <sheetFormatPr defaultColWidth="10" defaultRowHeight="13.5"/>
  <cols>
    <col min="1" max="1" width="8.5" style="129" customWidth="1"/>
    <col min="2" max="2" width="21" style="129" customWidth="1"/>
    <col min="3" max="3" width="11.375" style="129" customWidth="1"/>
    <col min="4" max="4" width="50.625" style="129" customWidth="1"/>
    <col min="5" max="16384" width="10" style="129"/>
  </cols>
  <sheetData>
    <row r="1" spans="1:4">
      <c r="A1" s="128" t="s">
        <v>268</v>
      </c>
    </row>
    <row r="2" spans="1:4">
      <c r="A2" s="128"/>
      <c r="B2" s="128"/>
      <c r="C2" s="130" t="s">
        <v>5</v>
      </c>
      <c r="D2" s="497"/>
    </row>
    <row r="3" spans="1:4">
      <c r="A3" s="128"/>
    </row>
    <row r="4" spans="1:4" ht="18">
      <c r="A4" s="784" t="s">
        <v>269</v>
      </c>
      <c r="B4" s="785"/>
      <c r="C4" s="785"/>
      <c r="D4" s="785"/>
    </row>
    <row r="5" spans="1:4">
      <c r="A5" s="128"/>
    </row>
    <row r="6" spans="1:4">
      <c r="A6" s="128"/>
    </row>
    <row r="7" spans="1:4">
      <c r="A7" s="456" t="str">
        <f>IF(入力シート!C22&lt;100000000,"群馬県"&amp;入力シート!C5&amp;"長","群馬県知事")</f>
        <v>群馬県○○土木事務所長</v>
      </c>
      <c r="B7" s="455"/>
    </row>
    <row r="8" spans="1:4">
      <c r="A8" s="128"/>
      <c r="B8" s="131" t="s">
        <v>803</v>
      </c>
    </row>
    <row r="9" spans="1:4">
      <c r="A9" s="128"/>
    </row>
    <row r="10" spans="1:4">
      <c r="A10" s="128"/>
    </row>
    <row r="11" spans="1:4">
      <c r="A11" s="128"/>
    </row>
    <row r="12" spans="1:4">
      <c r="A12" s="128"/>
      <c r="C12" s="131" t="s">
        <v>7</v>
      </c>
      <c r="D12" s="791" t="str">
        <f>入力シート!C24&amp;入力シート!C25</f>
        <v>(株）群馬技術調査代表取締役　建企太郎</v>
      </c>
    </row>
    <row r="13" spans="1:4">
      <c r="A13" s="128"/>
      <c r="D13" s="791"/>
    </row>
    <row r="14" spans="1:4">
      <c r="A14" s="128"/>
    </row>
    <row r="15" spans="1:4" ht="14.25" thickBot="1">
      <c r="A15" s="128" t="s">
        <v>270</v>
      </c>
    </row>
    <row r="16" spans="1:4">
      <c r="A16" s="764"/>
      <c r="B16" s="786"/>
      <c r="C16" s="764"/>
      <c r="D16" s="786"/>
    </row>
    <row r="17" spans="1:4">
      <c r="A17" s="778" t="s">
        <v>271</v>
      </c>
      <c r="B17" s="779"/>
      <c r="C17" s="778" t="s">
        <v>272</v>
      </c>
      <c r="D17" s="779"/>
    </row>
    <row r="18" spans="1:4" ht="40.5" customHeight="1">
      <c r="A18" s="787" t="str">
        <f>入力シート!C7</f>
        <v>道路メンテナンス事業（橋梁）○○橋補修工事</v>
      </c>
      <c r="B18" s="788"/>
      <c r="C18" s="470" t="s">
        <v>273</v>
      </c>
      <c r="D18" s="508"/>
    </row>
    <row r="19" spans="1:4">
      <c r="A19" s="778" t="s">
        <v>274</v>
      </c>
      <c r="B19" s="779"/>
      <c r="C19" s="470" t="s">
        <v>275</v>
      </c>
      <c r="D19" s="508"/>
    </row>
    <row r="20" spans="1:4" ht="14.25" thickBot="1">
      <c r="A20" s="789">
        <f>入力シート!C10</f>
        <v>45748</v>
      </c>
      <c r="B20" s="790"/>
      <c r="C20" s="471" t="s">
        <v>276</v>
      </c>
      <c r="D20" s="509"/>
    </row>
    <row r="21" spans="1:4">
      <c r="A21" s="764"/>
      <c r="B21" s="765"/>
      <c r="C21" s="765"/>
      <c r="D21" s="786"/>
    </row>
    <row r="22" spans="1:4">
      <c r="A22" s="778" t="s">
        <v>277</v>
      </c>
      <c r="B22" s="777"/>
      <c r="C22" s="777"/>
      <c r="D22" s="779"/>
    </row>
    <row r="23" spans="1:4">
      <c r="A23" s="778" t="s">
        <v>278</v>
      </c>
      <c r="B23" s="777"/>
      <c r="C23" s="777"/>
      <c r="D23" s="779"/>
    </row>
    <row r="24" spans="1:4" ht="13.5" customHeight="1">
      <c r="A24" s="778" t="s">
        <v>279</v>
      </c>
      <c r="B24" s="777"/>
      <c r="C24" s="777"/>
      <c r="D24" s="779"/>
    </row>
    <row r="25" spans="1:4">
      <c r="A25" s="778"/>
      <c r="B25" s="777"/>
      <c r="C25" s="777"/>
      <c r="D25" s="779"/>
    </row>
    <row r="26" spans="1:4">
      <c r="A26" s="778"/>
      <c r="B26" s="777"/>
      <c r="C26" s="777"/>
      <c r="D26" s="779"/>
    </row>
    <row r="27" spans="1:4">
      <c r="A27" s="778"/>
      <c r="B27" s="777"/>
      <c r="C27" s="777"/>
      <c r="D27" s="779"/>
    </row>
    <row r="28" spans="1:4" ht="14.25" thickBot="1">
      <c r="A28" s="772"/>
      <c r="B28" s="773"/>
      <c r="C28" s="773"/>
      <c r="D28" s="780"/>
    </row>
    <row r="29" spans="1:4">
      <c r="A29" s="132"/>
      <c r="B29" s="765"/>
      <c r="C29" s="765"/>
      <c r="D29" s="132"/>
    </row>
    <row r="30" spans="1:4" s="134" customFormat="1" ht="14.25" thickBot="1">
      <c r="A30" s="133" t="s">
        <v>280</v>
      </c>
      <c r="B30" s="781" t="s">
        <v>281</v>
      </c>
      <c r="C30" s="781"/>
      <c r="D30" s="133" t="s">
        <v>282</v>
      </c>
    </row>
    <row r="31" spans="1:4">
      <c r="A31" s="766"/>
      <c r="B31" s="765"/>
      <c r="C31" s="765"/>
      <c r="D31" s="766"/>
    </row>
    <row r="32" spans="1:4">
      <c r="A32" s="782"/>
      <c r="B32" s="783"/>
      <c r="C32" s="783"/>
      <c r="D32" s="782"/>
    </row>
    <row r="33" spans="1:4">
      <c r="A33" s="767"/>
      <c r="B33" s="777"/>
      <c r="C33" s="777"/>
      <c r="D33" s="767"/>
    </row>
    <row r="34" spans="1:4">
      <c r="A34" s="767"/>
      <c r="B34" s="777"/>
      <c r="C34" s="777"/>
      <c r="D34" s="767"/>
    </row>
    <row r="35" spans="1:4">
      <c r="A35" s="774"/>
      <c r="B35" s="776"/>
      <c r="C35" s="776"/>
      <c r="D35" s="774"/>
    </row>
    <row r="36" spans="1:4">
      <c r="A36" s="774"/>
      <c r="B36" s="776"/>
      <c r="C36" s="776"/>
      <c r="D36" s="774"/>
    </row>
    <row r="37" spans="1:4">
      <c r="A37" s="774"/>
      <c r="B37" s="776"/>
      <c r="C37" s="776"/>
      <c r="D37" s="774"/>
    </row>
    <row r="38" spans="1:4">
      <c r="A38" s="774"/>
      <c r="B38" s="776"/>
      <c r="C38" s="776"/>
      <c r="D38" s="774"/>
    </row>
    <row r="39" spans="1:4">
      <c r="A39" s="774"/>
      <c r="B39" s="776"/>
      <c r="C39" s="776"/>
      <c r="D39" s="774"/>
    </row>
    <row r="40" spans="1:4">
      <c r="A40" s="774"/>
      <c r="B40" s="776"/>
      <c r="C40" s="776"/>
      <c r="D40" s="774"/>
    </row>
    <row r="41" spans="1:4">
      <c r="A41" s="774"/>
      <c r="B41" s="777"/>
      <c r="C41" s="777"/>
      <c r="D41" s="767"/>
    </row>
    <row r="42" spans="1:4">
      <c r="A42" s="774"/>
      <c r="B42" s="777"/>
      <c r="C42" s="777"/>
      <c r="D42" s="767"/>
    </row>
    <row r="43" spans="1:4">
      <c r="A43" s="774"/>
      <c r="B43" s="775"/>
      <c r="C43" s="776"/>
      <c r="D43" s="774"/>
    </row>
    <row r="44" spans="1:4">
      <c r="A44" s="774"/>
      <c r="B44" s="775"/>
      <c r="C44" s="776"/>
      <c r="D44" s="774"/>
    </row>
    <row r="45" spans="1:4">
      <c r="A45" s="774"/>
      <c r="B45" s="775"/>
      <c r="C45" s="776"/>
      <c r="D45" s="774"/>
    </row>
    <row r="46" spans="1:4">
      <c r="A46" s="774"/>
      <c r="B46" s="775"/>
      <c r="C46" s="776"/>
      <c r="D46" s="774"/>
    </row>
    <row r="47" spans="1:4">
      <c r="A47" s="774"/>
      <c r="B47" s="775"/>
      <c r="C47" s="776"/>
      <c r="D47" s="774"/>
    </row>
    <row r="48" spans="1:4">
      <c r="A48" s="774"/>
      <c r="B48" s="775"/>
      <c r="C48" s="776"/>
      <c r="D48" s="774"/>
    </row>
    <row r="49" spans="1:4">
      <c r="A49" s="135"/>
      <c r="B49" s="777"/>
      <c r="C49" s="777"/>
      <c r="D49" s="767"/>
    </row>
    <row r="50" spans="1:4" ht="14.25" thickBot="1">
      <c r="A50" s="136"/>
      <c r="B50" s="777"/>
      <c r="C50" s="777"/>
      <c r="D50" s="767"/>
    </row>
    <row r="51" spans="1:4">
      <c r="A51" s="764"/>
      <c r="B51" s="765"/>
      <c r="C51" s="765"/>
      <c r="D51" s="766"/>
    </row>
    <row r="52" spans="1:4">
      <c r="A52" s="769" t="s">
        <v>283</v>
      </c>
      <c r="B52" s="770"/>
      <c r="C52" s="771"/>
      <c r="D52" s="767"/>
    </row>
    <row r="53" spans="1:4" ht="14.25" thickBot="1">
      <c r="A53" s="772"/>
      <c r="B53" s="773"/>
      <c r="C53" s="773"/>
      <c r="D53" s="768"/>
    </row>
  </sheetData>
  <mergeCells count="52">
    <mergeCell ref="A22:D22"/>
    <mergeCell ref="A4:D4"/>
    <mergeCell ref="A16:B16"/>
    <mergeCell ref="C16:D16"/>
    <mergeCell ref="A17:B17"/>
    <mergeCell ref="C17:D17"/>
    <mergeCell ref="A18:B18"/>
    <mergeCell ref="A19:B19"/>
    <mergeCell ref="A20:B20"/>
    <mergeCell ref="A21:D21"/>
    <mergeCell ref="D12:D13"/>
    <mergeCell ref="A33:A34"/>
    <mergeCell ref="B33:C34"/>
    <mergeCell ref="D33:D34"/>
    <mergeCell ref="A23:D23"/>
    <mergeCell ref="A24:D24"/>
    <mergeCell ref="A25:D25"/>
    <mergeCell ref="A26:D26"/>
    <mergeCell ref="A27:D27"/>
    <mergeCell ref="A28:D28"/>
    <mergeCell ref="B29:C29"/>
    <mergeCell ref="B30:C30"/>
    <mergeCell ref="A31:A32"/>
    <mergeCell ref="B31:C32"/>
    <mergeCell ref="D31:D32"/>
    <mergeCell ref="A35:A36"/>
    <mergeCell ref="B35:C36"/>
    <mergeCell ref="D35:D36"/>
    <mergeCell ref="A37:A38"/>
    <mergeCell ref="B37:C38"/>
    <mergeCell ref="D37:D38"/>
    <mergeCell ref="A39:A40"/>
    <mergeCell ref="B39:C40"/>
    <mergeCell ref="D39:D40"/>
    <mergeCell ref="A41:A42"/>
    <mergeCell ref="B41:C42"/>
    <mergeCell ref="D41:D42"/>
    <mergeCell ref="A51:C51"/>
    <mergeCell ref="D51:D53"/>
    <mergeCell ref="A52:C52"/>
    <mergeCell ref="A53:C53"/>
    <mergeCell ref="A43:A44"/>
    <mergeCell ref="B43:C44"/>
    <mergeCell ref="D43:D44"/>
    <mergeCell ref="A45:A46"/>
    <mergeCell ref="B45:C46"/>
    <mergeCell ref="D45:D46"/>
    <mergeCell ref="A47:A48"/>
    <mergeCell ref="B47:C48"/>
    <mergeCell ref="D47:D48"/>
    <mergeCell ref="B49:C50"/>
    <mergeCell ref="D49:D50"/>
  </mergeCells>
  <phoneticPr fontId="3"/>
  <conditionalFormatting sqref="D2">
    <cfRule type="expression" dxfId="17" priority="4">
      <formula>LEN(D2)&gt;0</formula>
    </cfRule>
  </conditionalFormatting>
  <conditionalFormatting sqref="D18:D20">
    <cfRule type="expression" dxfId="16" priority="1">
      <formula>LEN(D18)&gt;0</formula>
    </cfRule>
  </conditionalFormatting>
  <pageMargins left="0.7" right="0.7" top="0.75" bottom="0.75" header="0.3" footer="0.3"/>
  <pageSetup paperSize="9" scale="87"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31B80-9A49-456F-8C2A-36C8CEBEE76C}">
  <sheetPr codeName="gumma_Y6_2"/>
  <dimension ref="A1:G57"/>
  <sheetViews>
    <sheetView view="pageBreakPreview" zoomScale="75" zoomScaleNormal="75" zoomScaleSheetLayoutView="75" workbookViewId="0">
      <selection activeCell="N14" sqref="N14"/>
    </sheetView>
  </sheetViews>
  <sheetFormatPr defaultColWidth="10" defaultRowHeight="13.5"/>
  <cols>
    <col min="1" max="1" width="11.375" style="129" customWidth="1"/>
    <col min="2" max="2" width="10" style="129"/>
    <col min="3" max="4" width="19.5" style="129" customWidth="1"/>
    <col min="5" max="5" width="11.375" style="129" bestFit="1" customWidth="1"/>
    <col min="6" max="6" width="10" style="129"/>
    <col min="7" max="7" width="39" style="129" customWidth="1"/>
    <col min="8" max="16384" width="10" style="129"/>
  </cols>
  <sheetData>
    <row r="1" spans="1:7" ht="14.25" thickBot="1">
      <c r="A1" s="128" t="s">
        <v>284</v>
      </c>
    </row>
    <row r="2" spans="1:7">
      <c r="A2" s="132"/>
      <c r="B2" s="766"/>
      <c r="C2" s="132"/>
      <c r="D2" s="792"/>
      <c r="E2" s="793"/>
      <c r="F2" s="793"/>
      <c r="G2" s="794"/>
    </row>
    <row r="3" spans="1:7">
      <c r="A3" s="137" t="s">
        <v>285</v>
      </c>
      <c r="B3" s="767"/>
      <c r="C3" s="138" t="s">
        <v>281</v>
      </c>
      <c r="D3" s="769"/>
      <c r="E3" s="770"/>
      <c r="F3" s="770"/>
      <c r="G3" s="771"/>
    </row>
    <row r="4" spans="1:7" ht="14.25" thickBot="1">
      <c r="A4" s="136"/>
      <c r="B4" s="768"/>
      <c r="C4" s="136"/>
      <c r="D4" s="795"/>
      <c r="E4" s="796"/>
      <c r="F4" s="796"/>
      <c r="G4" s="797"/>
    </row>
    <row r="5" spans="1:7" ht="14.25" thickBot="1">
      <c r="A5" s="128"/>
    </row>
    <row r="6" spans="1:7">
      <c r="A6" s="764"/>
      <c r="B6" s="765"/>
      <c r="C6" s="765"/>
      <c r="D6" s="765"/>
      <c r="E6" s="765"/>
      <c r="F6" s="765"/>
      <c r="G6" s="786"/>
    </row>
    <row r="7" spans="1:7" ht="14.25" thickBot="1">
      <c r="A7" s="778" t="s">
        <v>286</v>
      </c>
      <c r="B7" s="777"/>
      <c r="C7" s="777"/>
      <c r="D7" s="777"/>
      <c r="E7" s="777"/>
      <c r="F7" s="777"/>
      <c r="G7" s="779"/>
    </row>
    <row r="8" spans="1:7">
      <c r="A8" s="139"/>
      <c r="B8" s="140"/>
      <c r="C8" s="793"/>
      <c r="D8" s="794"/>
      <c r="E8" s="764"/>
      <c r="F8" s="765"/>
      <c r="G8" s="786"/>
    </row>
    <row r="9" spans="1:7">
      <c r="A9" s="141" t="s">
        <v>287</v>
      </c>
      <c r="B9" s="142"/>
      <c r="C9" s="777" t="s">
        <v>288</v>
      </c>
      <c r="D9" s="779"/>
      <c r="E9" s="141" t="s">
        <v>289</v>
      </c>
      <c r="F9" s="142"/>
      <c r="G9" s="143" t="s">
        <v>288</v>
      </c>
    </row>
    <row r="10" spans="1:7">
      <c r="A10" s="798"/>
      <c r="B10" s="799"/>
      <c r="C10" s="799"/>
      <c r="D10" s="800"/>
      <c r="E10" s="778"/>
      <c r="F10" s="777"/>
      <c r="G10" s="779"/>
    </row>
    <row r="11" spans="1:7">
      <c r="A11" s="798"/>
      <c r="B11" s="799"/>
      <c r="C11" s="799"/>
      <c r="D11" s="800"/>
      <c r="E11" s="778"/>
      <c r="F11" s="777"/>
      <c r="G11" s="779"/>
    </row>
    <row r="12" spans="1:7">
      <c r="A12" s="798"/>
      <c r="B12" s="799"/>
      <c r="C12" s="799"/>
      <c r="D12" s="800"/>
      <c r="E12" s="778"/>
      <c r="F12" s="777"/>
      <c r="G12" s="779"/>
    </row>
    <row r="13" spans="1:7">
      <c r="A13" s="798"/>
      <c r="B13" s="799"/>
      <c r="C13" s="799"/>
      <c r="D13" s="800"/>
      <c r="E13" s="778"/>
      <c r="F13" s="777"/>
      <c r="G13" s="779"/>
    </row>
    <row r="14" spans="1:7">
      <c r="A14" s="798"/>
      <c r="B14" s="799"/>
      <c r="C14" s="799"/>
      <c r="D14" s="800"/>
      <c r="E14" s="778"/>
      <c r="F14" s="777"/>
      <c r="G14" s="779"/>
    </row>
    <row r="15" spans="1:7">
      <c r="A15" s="798"/>
      <c r="B15" s="799"/>
      <c r="C15" s="799"/>
      <c r="D15" s="800"/>
      <c r="E15" s="778"/>
      <c r="F15" s="777"/>
      <c r="G15" s="779"/>
    </row>
    <row r="16" spans="1:7">
      <c r="A16" s="798"/>
      <c r="B16" s="799"/>
      <c r="C16" s="799"/>
      <c r="D16" s="800"/>
      <c r="E16" s="778"/>
      <c r="F16" s="777"/>
      <c r="G16" s="779"/>
    </row>
    <row r="17" spans="1:7">
      <c r="A17" s="798"/>
      <c r="B17" s="799"/>
      <c r="C17" s="799"/>
      <c r="D17" s="800"/>
      <c r="E17" s="778"/>
      <c r="F17" s="777"/>
      <c r="G17" s="779"/>
    </row>
    <row r="18" spans="1:7">
      <c r="A18" s="798"/>
      <c r="B18" s="799"/>
      <c r="C18" s="799"/>
      <c r="D18" s="800"/>
      <c r="E18" s="778"/>
      <c r="F18" s="777"/>
      <c r="G18" s="779"/>
    </row>
    <row r="19" spans="1:7">
      <c r="A19" s="798"/>
      <c r="B19" s="799"/>
      <c r="C19" s="799"/>
      <c r="D19" s="800"/>
      <c r="E19" s="778"/>
      <c r="F19" s="777"/>
      <c r="G19" s="779"/>
    </row>
    <row r="20" spans="1:7">
      <c r="A20" s="798"/>
      <c r="B20" s="799"/>
      <c r="C20" s="799"/>
      <c r="D20" s="800"/>
      <c r="E20" s="778"/>
      <c r="F20" s="777"/>
      <c r="G20" s="779"/>
    </row>
    <row r="21" spans="1:7" ht="14.25" thickBot="1">
      <c r="A21" s="801"/>
      <c r="B21" s="802"/>
      <c r="C21" s="802"/>
      <c r="D21" s="803"/>
      <c r="E21" s="772"/>
      <c r="F21" s="773"/>
      <c r="G21" s="780"/>
    </row>
    <row r="22" spans="1:7" ht="14.25">
      <c r="A22" s="144"/>
      <c r="B22" s="144"/>
      <c r="C22" s="144"/>
      <c r="D22" s="144"/>
      <c r="E22" s="144"/>
      <c r="F22" s="144"/>
      <c r="G22" s="144"/>
    </row>
    <row r="23" spans="1:7" ht="14.25" thickBot="1">
      <c r="A23" s="128"/>
    </row>
    <row r="24" spans="1:7">
      <c r="A24" s="792"/>
      <c r="B24" s="793"/>
      <c r="C24" s="793"/>
      <c r="D24" s="793"/>
      <c r="E24" s="793"/>
      <c r="F24" s="793"/>
      <c r="G24" s="794"/>
    </row>
    <row r="25" spans="1:7" ht="25.5" customHeight="1">
      <c r="A25" s="804" t="s">
        <v>290</v>
      </c>
      <c r="B25" s="805"/>
      <c r="C25" s="805"/>
      <c r="D25" s="805"/>
      <c r="E25" s="805"/>
      <c r="F25" s="805"/>
      <c r="G25" s="806"/>
    </row>
    <row r="26" spans="1:7">
      <c r="A26" s="804"/>
      <c r="B26" s="805"/>
      <c r="C26" s="805"/>
      <c r="D26" s="805"/>
      <c r="E26" s="805"/>
      <c r="F26" s="805"/>
      <c r="G26" s="806"/>
    </row>
    <row r="27" spans="1:7">
      <c r="A27" s="804"/>
      <c r="B27" s="805"/>
      <c r="C27" s="805"/>
      <c r="D27" s="805"/>
      <c r="E27" s="805"/>
      <c r="F27" s="805"/>
      <c r="G27" s="806"/>
    </row>
    <row r="28" spans="1:7">
      <c r="A28" s="804"/>
      <c r="B28" s="805"/>
      <c r="C28" s="805"/>
      <c r="D28" s="805"/>
      <c r="E28" s="805"/>
      <c r="F28" s="805"/>
      <c r="G28" s="806"/>
    </row>
    <row r="29" spans="1:7">
      <c r="A29" s="804"/>
      <c r="B29" s="805"/>
      <c r="C29" s="805"/>
      <c r="D29" s="805"/>
      <c r="E29" s="805"/>
      <c r="F29" s="805"/>
      <c r="G29" s="806"/>
    </row>
    <row r="30" spans="1:7">
      <c r="A30" s="804"/>
      <c r="B30" s="805"/>
      <c r="C30" s="805"/>
      <c r="D30" s="805"/>
      <c r="E30" s="805"/>
      <c r="F30" s="805"/>
      <c r="G30" s="806"/>
    </row>
    <row r="31" spans="1:7" ht="14.25" thickBot="1">
      <c r="A31" s="807"/>
      <c r="B31" s="808"/>
      <c r="C31" s="808"/>
      <c r="D31" s="808"/>
      <c r="E31" s="808"/>
      <c r="F31" s="808"/>
      <c r="G31" s="809"/>
    </row>
    <row r="32" spans="1:7" ht="14.25" thickBot="1">
      <c r="A32" s="128"/>
    </row>
    <row r="33" spans="1:7">
      <c r="A33" s="792"/>
      <c r="B33" s="793"/>
      <c r="C33" s="793"/>
      <c r="D33" s="793"/>
      <c r="E33" s="793"/>
      <c r="F33" s="793"/>
      <c r="G33" s="794"/>
    </row>
    <row r="34" spans="1:7" ht="76.5" customHeight="1">
      <c r="A34" s="778" t="s">
        <v>291</v>
      </c>
      <c r="B34" s="777"/>
      <c r="C34" s="777"/>
      <c r="D34" s="777"/>
      <c r="E34" s="777"/>
      <c r="F34" s="777"/>
      <c r="G34" s="779"/>
    </row>
    <row r="35" spans="1:7">
      <c r="A35" s="778"/>
      <c r="B35" s="777"/>
      <c r="C35" s="777"/>
      <c r="D35" s="777"/>
      <c r="E35" s="777"/>
      <c r="F35" s="777"/>
      <c r="G35" s="779"/>
    </row>
    <row r="36" spans="1:7">
      <c r="A36" s="778"/>
      <c r="B36" s="777"/>
      <c r="C36" s="777"/>
      <c r="D36" s="777"/>
      <c r="E36" s="777"/>
      <c r="F36" s="777"/>
      <c r="G36" s="779"/>
    </row>
    <row r="37" spans="1:7">
      <c r="A37" s="778"/>
      <c r="B37" s="777"/>
      <c r="C37" s="777"/>
      <c r="D37" s="777"/>
      <c r="E37" s="777"/>
      <c r="F37" s="777"/>
      <c r="G37" s="779"/>
    </row>
    <row r="38" spans="1:7">
      <c r="A38" s="778"/>
      <c r="B38" s="777"/>
      <c r="C38" s="777"/>
      <c r="D38" s="777"/>
      <c r="E38" s="777"/>
      <c r="F38" s="777"/>
      <c r="G38" s="779"/>
    </row>
    <row r="39" spans="1:7">
      <c r="A39" s="778"/>
      <c r="B39" s="777"/>
      <c r="C39" s="777"/>
      <c r="D39" s="777"/>
      <c r="E39" s="777"/>
      <c r="F39" s="777"/>
      <c r="G39" s="779"/>
    </row>
    <row r="40" spans="1:7">
      <c r="A40" s="778"/>
      <c r="B40" s="777"/>
      <c r="C40" s="777"/>
      <c r="D40" s="777"/>
      <c r="E40" s="777"/>
      <c r="F40" s="777"/>
      <c r="G40" s="779"/>
    </row>
    <row r="41" spans="1:7">
      <c r="A41" s="778"/>
      <c r="B41" s="777"/>
      <c r="C41" s="777"/>
      <c r="D41" s="777"/>
      <c r="E41" s="777"/>
      <c r="F41" s="777"/>
      <c r="G41" s="779"/>
    </row>
    <row r="42" spans="1:7">
      <c r="A42" s="778"/>
      <c r="B42" s="777"/>
      <c r="C42" s="777"/>
      <c r="D42" s="777"/>
      <c r="E42" s="777"/>
      <c r="F42" s="777"/>
      <c r="G42" s="779"/>
    </row>
    <row r="43" spans="1:7" ht="14.25" thickBot="1">
      <c r="A43" s="772"/>
      <c r="B43" s="773"/>
      <c r="C43" s="773"/>
      <c r="D43" s="773"/>
      <c r="E43" s="773"/>
      <c r="F43" s="773"/>
      <c r="G43" s="780"/>
    </row>
    <row r="44" spans="1:7" ht="14.25" thickBot="1">
      <c r="A44" s="128"/>
    </row>
    <row r="45" spans="1:7">
      <c r="A45" s="792"/>
      <c r="B45" s="793"/>
      <c r="C45" s="793"/>
      <c r="D45" s="793"/>
      <c r="E45" s="793"/>
      <c r="F45" s="793"/>
      <c r="G45" s="794"/>
    </row>
    <row r="46" spans="1:7" ht="63.75" customHeight="1">
      <c r="A46" s="778" t="s">
        <v>292</v>
      </c>
      <c r="B46" s="777"/>
      <c r="C46" s="777"/>
      <c r="D46" s="777"/>
      <c r="E46" s="777"/>
      <c r="F46" s="777"/>
      <c r="G46" s="779"/>
    </row>
    <row r="47" spans="1:7">
      <c r="A47" s="778"/>
      <c r="B47" s="777"/>
      <c r="C47" s="777"/>
      <c r="D47" s="777"/>
      <c r="E47" s="777"/>
      <c r="F47" s="777"/>
      <c r="G47" s="779"/>
    </row>
    <row r="48" spans="1:7">
      <c r="A48" s="778"/>
      <c r="B48" s="777"/>
      <c r="C48" s="777"/>
      <c r="D48" s="777"/>
      <c r="E48" s="777"/>
      <c r="F48" s="777"/>
      <c r="G48" s="779"/>
    </row>
    <row r="49" spans="1:7">
      <c r="A49" s="778"/>
      <c r="B49" s="777"/>
      <c r="C49" s="777"/>
      <c r="D49" s="777"/>
      <c r="E49" s="777"/>
      <c r="F49" s="777"/>
      <c r="G49" s="779"/>
    </row>
    <row r="50" spans="1:7" ht="14.25" thickBot="1">
      <c r="A50" s="772"/>
      <c r="B50" s="773"/>
      <c r="C50" s="773"/>
      <c r="D50" s="773"/>
      <c r="E50" s="773"/>
      <c r="F50" s="773"/>
      <c r="G50" s="780"/>
    </row>
    <row r="51" spans="1:7" ht="14.25" thickBot="1">
      <c r="A51" s="128"/>
    </row>
    <row r="52" spans="1:7">
      <c r="A52" s="792"/>
      <c r="B52" s="793"/>
      <c r="C52" s="793"/>
      <c r="D52" s="793"/>
      <c r="E52" s="793"/>
      <c r="F52" s="793"/>
      <c r="G52" s="794"/>
    </row>
    <row r="53" spans="1:7" ht="25.5" customHeight="1">
      <c r="A53" s="778" t="s">
        <v>293</v>
      </c>
      <c r="B53" s="777"/>
      <c r="C53" s="777"/>
      <c r="D53" s="777"/>
      <c r="E53" s="777"/>
      <c r="F53" s="777"/>
      <c r="G53" s="779"/>
    </row>
    <row r="54" spans="1:7">
      <c r="A54" s="778"/>
      <c r="B54" s="777"/>
      <c r="C54" s="777"/>
      <c r="D54" s="777"/>
      <c r="E54" s="777"/>
      <c r="F54" s="777"/>
      <c r="G54" s="779"/>
    </row>
    <row r="55" spans="1:7">
      <c r="A55" s="778"/>
      <c r="B55" s="777"/>
      <c r="C55" s="777"/>
      <c r="D55" s="777"/>
      <c r="E55" s="777"/>
      <c r="F55" s="777"/>
      <c r="G55" s="779"/>
    </row>
    <row r="56" spans="1:7">
      <c r="A56" s="778"/>
      <c r="B56" s="777"/>
      <c r="C56" s="777"/>
      <c r="D56" s="777"/>
      <c r="E56" s="777"/>
      <c r="F56" s="777"/>
      <c r="G56" s="779"/>
    </row>
    <row r="57" spans="1:7" ht="14.25" thickBot="1">
      <c r="A57" s="772"/>
      <c r="B57" s="773"/>
      <c r="C57" s="773"/>
      <c r="D57" s="773"/>
      <c r="E57" s="773"/>
      <c r="F57" s="773"/>
      <c r="G57" s="780"/>
    </row>
  </sheetData>
  <mergeCells count="17">
    <mergeCell ref="A33:G33"/>
    <mergeCell ref="B2:B4"/>
    <mergeCell ref="D2:G4"/>
    <mergeCell ref="A6:G6"/>
    <mergeCell ref="A7:G7"/>
    <mergeCell ref="C8:D8"/>
    <mergeCell ref="E8:G8"/>
    <mergeCell ref="C9:D9"/>
    <mergeCell ref="A10:D21"/>
    <mergeCell ref="E10:G21"/>
    <mergeCell ref="A24:G24"/>
    <mergeCell ref="A25:G31"/>
    <mergeCell ref="A34:G43"/>
    <mergeCell ref="A45:G45"/>
    <mergeCell ref="A46:G50"/>
    <mergeCell ref="A52:G52"/>
    <mergeCell ref="A53:G57"/>
  </mergeCells>
  <phoneticPr fontId="3"/>
  <pageMargins left="0.70866141732283472" right="0.70866141732283472" top="0.74803149606299213" bottom="0.74803149606299213" header="0.31496062992125984" footer="0.31496062992125984"/>
  <pageSetup paperSize="9" scale="6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E32A-4B32-4DF9-9475-A94F5BC95268}">
  <sheetPr codeName="gumma_Y6_3">
    <pageSetUpPr fitToPage="1"/>
  </sheetPr>
  <dimension ref="A1:N35"/>
  <sheetViews>
    <sheetView view="pageBreakPreview" zoomScaleNormal="100" zoomScaleSheetLayoutView="100" workbookViewId="0">
      <selection activeCell="T9" sqref="T9"/>
    </sheetView>
  </sheetViews>
  <sheetFormatPr defaultColWidth="10" defaultRowHeight="13.5"/>
  <cols>
    <col min="1" max="1" width="12.875" style="129" customWidth="1"/>
    <col min="2" max="2" width="10" style="129"/>
    <col min="3" max="3" width="5.5" style="129" bestFit="1" customWidth="1"/>
    <col min="4" max="4" width="11" style="129" customWidth="1"/>
    <col min="5" max="5" width="3.375" style="129" customWidth="1"/>
    <col min="6" max="6" width="7.375" style="129" customWidth="1"/>
    <col min="7" max="7" width="20.25" style="129" customWidth="1"/>
    <col min="8" max="8" width="12.875" style="129" customWidth="1"/>
    <col min="9" max="9" width="10" style="129"/>
    <col min="10" max="10" width="5.5" style="129" customWidth="1"/>
    <col min="11" max="11" width="11" style="129" customWidth="1"/>
    <col min="12" max="12" width="10" style="129"/>
    <col min="13" max="13" width="20.25" style="129" customWidth="1"/>
    <col min="14" max="14" width="19.875" style="129" customWidth="1"/>
    <col min="15" max="16384" width="10" style="129"/>
  </cols>
  <sheetData>
    <row r="1" spans="1:14" ht="16.5" customHeight="1" thickBot="1">
      <c r="A1" s="149" t="s">
        <v>299</v>
      </c>
      <c r="B1" s="150"/>
    </row>
    <row r="2" spans="1:14" ht="16.5" customHeight="1">
      <c r="A2" s="151"/>
      <c r="B2" s="838"/>
      <c r="C2" s="839"/>
      <c r="D2" s="838"/>
      <c r="E2" s="844"/>
      <c r="F2" s="152"/>
      <c r="G2" s="152"/>
      <c r="H2" s="152"/>
      <c r="I2" s="152"/>
      <c r="J2" s="152"/>
      <c r="K2" s="152"/>
      <c r="L2" s="152"/>
      <c r="M2" s="152"/>
      <c r="N2" s="153"/>
    </row>
    <row r="3" spans="1:14" ht="16.5" customHeight="1">
      <c r="A3" s="154" t="s">
        <v>300</v>
      </c>
      <c r="B3" s="840"/>
      <c r="C3" s="841"/>
      <c r="D3" s="840" t="s">
        <v>296</v>
      </c>
      <c r="E3" s="845"/>
      <c r="F3" s="155"/>
      <c r="G3" s="155"/>
      <c r="H3" s="155"/>
      <c r="I3" s="155"/>
      <c r="J3" s="155"/>
      <c r="K3" s="155"/>
      <c r="L3" s="155"/>
      <c r="M3" s="155"/>
      <c r="N3" s="156"/>
    </row>
    <row r="4" spans="1:14" ht="16.5" customHeight="1" thickBot="1">
      <c r="A4" s="157"/>
      <c r="B4" s="842"/>
      <c r="C4" s="843"/>
      <c r="D4" s="842"/>
      <c r="E4" s="846"/>
      <c r="F4" s="158"/>
      <c r="G4" s="158"/>
      <c r="H4" s="158"/>
      <c r="I4" s="158"/>
      <c r="J4" s="158"/>
      <c r="K4" s="158"/>
      <c r="L4" s="158"/>
      <c r="M4" s="158"/>
      <c r="N4" s="159"/>
    </row>
    <row r="5" spans="1:14" ht="16.5" customHeight="1" thickBot="1">
      <c r="A5" s="847" t="s">
        <v>301</v>
      </c>
      <c r="B5" s="847"/>
      <c r="C5" s="847"/>
      <c r="D5" s="847"/>
      <c r="E5" s="847"/>
      <c r="F5" s="847"/>
      <c r="G5" s="847"/>
    </row>
    <row r="6" spans="1:14" ht="16.5" customHeight="1">
      <c r="A6" s="824"/>
      <c r="B6" s="825"/>
      <c r="C6" s="825"/>
      <c r="D6" s="825"/>
      <c r="E6" s="825"/>
      <c r="F6" s="825"/>
      <c r="G6" s="825"/>
      <c r="H6" s="824"/>
      <c r="I6" s="825"/>
      <c r="J6" s="825"/>
      <c r="K6" s="825"/>
      <c r="L6" s="825"/>
      <c r="M6" s="826"/>
      <c r="N6" s="151"/>
    </row>
    <row r="7" spans="1:14" ht="16.5" customHeight="1">
      <c r="A7" s="827" t="s">
        <v>302</v>
      </c>
      <c r="B7" s="828"/>
      <c r="C7" s="828"/>
      <c r="D7" s="828"/>
      <c r="E7" s="828"/>
      <c r="F7" s="828"/>
      <c r="G7" s="160" t="s">
        <v>303</v>
      </c>
      <c r="H7" s="827" t="s">
        <v>304</v>
      </c>
      <c r="I7" s="828"/>
      <c r="J7" s="828"/>
      <c r="K7" s="828"/>
      <c r="L7" s="828"/>
      <c r="M7" s="161" t="s">
        <v>305</v>
      </c>
      <c r="N7" s="162"/>
    </row>
    <row r="8" spans="1:14" ht="16.5" customHeight="1" thickBot="1">
      <c r="A8" s="829"/>
      <c r="B8" s="830"/>
      <c r="C8" s="830"/>
      <c r="D8" s="830"/>
      <c r="E8" s="830"/>
      <c r="F8" s="830"/>
      <c r="G8" s="830"/>
      <c r="H8" s="829"/>
      <c r="I8" s="830"/>
      <c r="J8" s="830"/>
      <c r="K8" s="830"/>
      <c r="L8" s="830"/>
      <c r="M8" s="831"/>
      <c r="N8" s="154" t="s">
        <v>306</v>
      </c>
    </row>
    <row r="9" spans="1:14" ht="16.5" customHeight="1">
      <c r="A9" s="163"/>
      <c r="B9" s="164"/>
      <c r="C9" s="164"/>
      <c r="D9" s="164"/>
      <c r="E9" s="832"/>
      <c r="F9" s="833"/>
      <c r="G9" s="165"/>
      <c r="H9" s="163"/>
      <c r="I9" s="164"/>
      <c r="J9" s="164"/>
      <c r="K9" s="164"/>
      <c r="L9" s="164"/>
      <c r="M9" s="165"/>
      <c r="N9" s="162"/>
    </row>
    <row r="10" spans="1:14" s="170" customFormat="1" ht="16.5" customHeight="1" thickBot="1">
      <c r="A10" s="166" t="s">
        <v>307</v>
      </c>
      <c r="B10" s="167" t="s">
        <v>308</v>
      </c>
      <c r="C10" s="167" t="s">
        <v>309</v>
      </c>
      <c r="D10" s="167" t="s">
        <v>310</v>
      </c>
      <c r="E10" s="848" t="s">
        <v>311</v>
      </c>
      <c r="F10" s="849"/>
      <c r="G10" s="168" t="s">
        <v>312</v>
      </c>
      <c r="H10" s="166" t="s">
        <v>313</v>
      </c>
      <c r="I10" s="167" t="s">
        <v>308</v>
      </c>
      <c r="J10" s="167" t="s">
        <v>309</v>
      </c>
      <c r="K10" s="167" t="s">
        <v>314</v>
      </c>
      <c r="L10" s="167" t="s">
        <v>315</v>
      </c>
      <c r="M10" s="168" t="s">
        <v>312</v>
      </c>
      <c r="N10" s="169"/>
    </row>
    <row r="11" spans="1:14" ht="16.5" customHeight="1">
      <c r="A11" s="836"/>
      <c r="B11" s="837"/>
      <c r="C11" s="837"/>
      <c r="D11" s="850"/>
      <c r="E11" s="851"/>
      <c r="F11" s="852"/>
      <c r="G11" s="834"/>
      <c r="H11" s="836"/>
      <c r="I11" s="837"/>
      <c r="J11" s="837"/>
      <c r="K11" s="837"/>
      <c r="L11" s="837"/>
      <c r="M11" s="834"/>
      <c r="N11" s="835"/>
    </row>
    <row r="12" spans="1:14" ht="16.5" customHeight="1">
      <c r="A12" s="816"/>
      <c r="B12" s="810"/>
      <c r="C12" s="810"/>
      <c r="D12" s="818"/>
      <c r="E12" s="820"/>
      <c r="F12" s="821"/>
      <c r="G12" s="812"/>
      <c r="H12" s="816"/>
      <c r="I12" s="810"/>
      <c r="J12" s="810"/>
      <c r="K12" s="810"/>
      <c r="L12" s="810"/>
      <c r="M12" s="812"/>
      <c r="N12" s="814"/>
    </row>
    <row r="13" spans="1:14" ht="16.5" customHeight="1">
      <c r="A13" s="816"/>
      <c r="B13" s="810"/>
      <c r="C13" s="810"/>
      <c r="D13" s="818"/>
      <c r="E13" s="820"/>
      <c r="F13" s="821"/>
      <c r="G13" s="812"/>
      <c r="H13" s="816"/>
      <c r="I13" s="810"/>
      <c r="J13" s="810"/>
      <c r="K13" s="810"/>
      <c r="L13" s="810"/>
      <c r="M13" s="812"/>
      <c r="N13" s="814"/>
    </row>
    <row r="14" spans="1:14" ht="16.5" customHeight="1">
      <c r="A14" s="816"/>
      <c r="B14" s="810"/>
      <c r="C14" s="810"/>
      <c r="D14" s="818"/>
      <c r="E14" s="820"/>
      <c r="F14" s="821"/>
      <c r="G14" s="812"/>
      <c r="H14" s="816"/>
      <c r="I14" s="810"/>
      <c r="J14" s="810"/>
      <c r="K14" s="810"/>
      <c r="L14" s="810"/>
      <c r="M14" s="812"/>
      <c r="N14" s="814"/>
    </row>
    <row r="15" spans="1:14" ht="16.5" customHeight="1">
      <c r="A15" s="816"/>
      <c r="B15" s="810"/>
      <c r="C15" s="810"/>
      <c r="D15" s="818"/>
      <c r="E15" s="820"/>
      <c r="F15" s="821"/>
      <c r="G15" s="812"/>
      <c r="H15" s="816"/>
      <c r="I15" s="810"/>
      <c r="J15" s="810"/>
      <c r="K15" s="810"/>
      <c r="L15" s="810"/>
      <c r="M15" s="812"/>
      <c r="N15" s="814"/>
    </row>
    <row r="16" spans="1:14" ht="16.5" customHeight="1">
      <c r="A16" s="816"/>
      <c r="B16" s="810"/>
      <c r="C16" s="810"/>
      <c r="D16" s="818"/>
      <c r="E16" s="820"/>
      <c r="F16" s="821"/>
      <c r="G16" s="812"/>
      <c r="H16" s="816"/>
      <c r="I16" s="810"/>
      <c r="J16" s="810"/>
      <c r="K16" s="810"/>
      <c r="L16" s="810"/>
      <c r="M16" s="812"/>
      <c r="N16" s="814"/>
    </row>
    <row r="17" spans="1:14" ht="16.5" customHeight="1">
      <c r="A17" s="816"/>
      <c r="B17" s="810"/>
      <c r="C17" s="810"/>
      <c r="D17" s="818"/>
      <c r="E17" s="820"/>
      <c r="F17" s="821"/>
      <c r="G17" s="812"/>
      <c r="H17" s="816"/>
      <c r="I17" s="810"/>
      <c r="J17" s="810"/>
      <c r="K17" s="810"/>
      <c r="L17" s="810"/>
      <c r="M17" s="812"/>
      <c r="N17" s="814"/>
    </row>
    <row r="18" spans="1:14" ht="16.5" customHeight="1">
      <c r="A18" s="816"/>
      <c r="B18" s="810"/>
      <c r="C18" s="810"/>
      <c r="D18" s="818"/>
      <c r="E18" s="820"/>
      <c r="F18" s="821"/>
      <c r="G18" s="812"/>
      <c r="H18" s="816"/>
      <c r="I18" s="810"/>
      <c r="J18" s="810"/>
      <c r="K18" s="810"/>
      <c r="L18" s="810"/>
      <c r="M18" s="812"/>
      <c r="N18" s="814"/>
    </row>
    <row r="19" spans="1:14" ht="16.5" customHeight="1">
      <c r="A19" s="816"/>
      <c r="B19" s="810"/>
      <c r="C19" s="810"/>
      <c r="D19" s="818"/>
      <c r="E19" s="820"/>
      <c r="F19" s="821"/>
      <c r="G19" s="812"/>
      <c r="H19" s="816"/>
      <c r="I19" s="810"/>
      <c r="J19" s="810"/>
      <c r="K19" s="810"/>
      <c r="L19" s="810"/>
      <c r="M19" s="812"/>
      <c r="N19" s="814"/>
    </row>
    <row r="20" spans="1:14" ht="16.5" customHeight="1">
      <c r="A20" s="816"/>
      <c r="B20" s="810"/>
      <c r="C20" s="810"/>
      <c r="D20" s="818"/>
      <c r="E20" s="820"/>
      <c r="F20" s="821"/>
      <c r="G20" s="812"/>
      <c r="H20" s="816"/>
      <c r="I20" s="810"/>
      <c r="J20" s="810"/>
      <c r="K20" s="810"/>
      <c r="L20" s="810"/>
      <c r="M20" s="812"/>
      <c r="N20" s="814"/>
    </row>
    <row r="21" spans="1:14" ht="16.5" customHeight="1">
      <c r="A21" s="816"/>
      <c r="B21" s="810"/>
      <c r="C21" s="810"/>
      <c r="D21" s="818"/>
      <c r="E21" s="820"/>
      <c r="F21" s="821"/>
      <c r="G21" s="812"/>
      <c r="H21" s="816"/>
      <c r="I21" s="810"/>
      <c r="J21" s="810"/>
      <c r="K21" s="810"/>
      <c r="L21" s="810"/>
      <c r="M21" s="812"/>
      <c r="N21" s="814"/>
    </row>
    <row r="22" spans="1:14" ht="16.5" customHeight="1">
      <c r="A22" s="816"/>
      <c r="B22" s="810"/>
      <c r="C22" s="810"/>
      <c r="D22" s="818"/>
      <c r="E22" s="820"/>
      <c r="F22" s="821"/>
      <c r="G22" s="812"/>
      <c r="H22" s="816"/>
      <c r="I22" s="810"/>
      <c r="J22" s="810"/>
      <c r="K22" s="810"/>
      <c r="L22" s="810"/>
      <c r="M22" s="812"/>
      <c r="N22" s="814"/>
    </row>
    <row r="23" spans="1:14" ht="16.5" customHeight="1">
      <c r="A23" s="816"/>
      <c r="B23" s="810"/>
      <c r="C23" s="810"/>
      <c r="D23" s="818"/>
      <c r="E23" s="820"/>
      <c r="F23" s="821"/>
      <c r="G23" s="812"/>
      <c r="H23" s="816"/>
      <c r="I23" s="810"/>
      <c r="J23" s="810"/>
      <c r="K23" s="810"/>
      <c r="L23" s="810"/>
      <c r="M23" s="812"/>
      <c r="N23" s="814"/>
    </row>
    <row r="24" spans="1:14" ht="16.5" customHeight="1">
      <c r="A24" s="816"/>
      <c r="B24" s="810"/>
      <c r="C24" s="810"/>
      <c r="D24" s="818"/>
      <c r="E24" s="820"/>
      <c r="F24" s="821"/>
      <c r="G24" s="812"/>
      <c r="H24" s="816"/>
      <c r="I24" s="810"/>
      <c r="J24" s="810"/>
      <c r="K24" s="810"/>
      <c r="L24" s="810"/>
      <c r="M24" s="812"/>
      <c r="N24" s="814"/>
    </row>
    <row r="25" spans="1:14" ht="16.5" customHeight="1">
      <c r="A25" s="816"/>
      <c r="B25" s="810"/>
      <c r="C25" s="810"/>
      <c r="D25" s="818"/>
      <c r="E25" s="820"/>
      <c r="F25" s="821"/>
      <c r="G25" s="812"/>
      <c r="H25" s="816"/>
      <c r="I25" s="810"/>
      <c r="J25" s="810"/>
      <c r="K25" s="810"/>
      <c r="L25" s="810"/>
      <c r="M25" s="812"/>
      <c r="N25" s="814"/>
    </row>
    <row r="26" spans="1:14" ht="16.5" customHeight="1">
      <c r="A26" s="816"/>
      <c r="B26" s="810"/>
      <c r="C26" s="810"/>
      <c r="D26" s="818"/>
      <c r="E26" s="820"/>
      <c r="F26" s="821"/>
      <c r="G26" s="812"/>
      <c r="H26" s="816"/>
      <c r="I26" s="810"/>
      <c r="J26" s="810"/>
      <c r="K26" s="810"/>
      <c r="L26" s="810"/>
      <c r="M26" s="812"/>
      <c r="N26" s="814"/>
    </row>
    <row r="27" spans="1:14" ht="16.5" customHeight="1">
      <c r="A27" s="816"/>
      <c r="B27" s="810"/>
      <c r="C27" s="810"/>
      <c r="D27" s="818"/>
      <c r="E27" s="820"/>
      <c r="F27" s="821"/>
      <c r="G27" s="812"/>
      <c r="H27" s="816"/>
      <c r="I27" s="810"/>
      <c r="J27" s="810"/>
      <c r="K27" s="810"/>
      <c r="L27" s="810"/>
      <c r="M27" s="812"/>
      <c r="N27" s="814"/>
    </row>
    <row r="28" spans="1:14" ht="16.5" customHeight="1">
      <c r="A28" s="816"/>
      <c r="B28" s="810"/>
      <c r="C28" s="810"/>
      <c r="D28" s="818"/>
      <c r="E28" s="820"/>
      <c r="F28" s="821"/>
      <c r="G28" s="812"/>
      <c r="H28" s="816"/>
      <c r="I28" s="810"/>
      <c r="J28" s="810"/>
      <c r="K28" s="810"/>
      <c r="L28" s="810"/>
      <c r="M28" s="812"/>
      <c r="N28" s="814"/>
    </row>
    <row r="29" spans="1:14" ht="16.5" customHeight="1">
      <c r="A29" s="816"/>
      <c r="B29" s="810"/>
      <c r="C29" s="810"/>
      <c r="D29" s="818"/>
      <c r="E29" s="820"/>
      <c r="F29" s="821"/>
      <c r="G29" s="812"/>
      <c r="H29" s="816"/>
      <c r="I29" s="810"/>
      <c r="J29" s="810"/>
      <c r="K29" s="810"/>
      <c r="L29" s="810"/>
      <c r="M29" s="812"/>
      <c r="N29" s="814"/>
    </row>
    <row r="30" spans="1:14" ht="16.5" customHeight="1">
      <c r="A30" s="816"/>
      <c r="B30" s="810"/>
      <c r="C30" s="810"/>
      <c r="D30" s="818"/>
      <c r="E30" s="820"/>
      <c r="F30" s="821"/>
      <c r="G30" s="812"/>
      <c r="H30" s="816"/>
      <c r="I30" s="810"/>
      <c r="J30" s="810"/>
      <c r="K30" s="810"/>
      <c r="L30" s="810"/>
      <c r="M30" s="812"/>
      <c r="N30" s="814"/>
    </row>
    <row r="31" spans="1:14" ht="16.5" customHeight="1">
      <c r="A31" s="816"/>
      <c r="B31" s="810"/>
      <c r="C31" s="810"/>
      <c r="D31" s="818"/>
      <c r="E31" s="820"/>
      <c r="F31" s="821"/>
      <c r="G31" s="812"/>
      <c r="H31" s="816"/>
      <c r="I31" s="810"/>
      <c r="J31" s="810"/>
      <c r="K31" s="810"/>
      <c r="L31" s="810"/>
      <c r="M31" s="812"/>
      <c r="N31" s="814"/>
    </row>
    <row r="32" spans="1:14" ht="16.5" customHeight="1">
      <c r="A32" s="816"/>
      <c r="B32" s="810"/>
      <c r="C32" s="810"/>
      <c r="D32" s="818"/>
      <c r="E32" s="820"/>
      <c r="F32" s="821"/>
      <c r="G32" s="812"/>
      <c r="H32" s="816"/>
      <c r="I32" s="810"/>
      <c r="J32" s="810"/>
      <c r="K32" s="810"/>
      <c r="L32" s="810"/>
      <c r="M32" s="812"/>
      <c r="N32" s="814"/>
    </row>
    <row r="33" spans="1:14" ht="16.5" customHeight="1">
      <c r="A33" s="816"/>
      <c r="B33" s="810"/>
      <c r="C33" s="810"/>
      <c r="D33" s="818"/>
      <c r="E33" s="820"/>
      <c r="F33" s="821"/>
      <c r="G33" s="812"/>
      <c r="H33" s="816"/>
      <c r="I33" s="810"/>
      <c r="J33" s="810"/>
      <c r="K33" s="810"/>
      <c r="L33" s="810"/>
      <c r="M33" s="812"/>
      <c r="N33" s="814"/>
    </row>
    <row r="34" spans="1:14" ht="16.5" customHeight="1">
      <c r="A34" s="816"/>
      <c r="B34" s="810"/>
      <c r="C34" s="810"/>
      <c r="D34" s="818"/>
      <c r="E34" s="820"/>
      <c r="F34" s="821"/>
      <c r="G34" s="812"/>
      <c r="H34" s="816"/>
      <c r="I34" s="810"/>
      <c r="J34" s="810"/>
      <c r="K34" s="810"/>
      <c r="L34" s="810"/>
      <c r="M34" s="812"/>
      <c r="N34" s="814"/>
    </row>
    <row r="35" spans="1:14" ht="16.5" customHeight="1" thickBot="1">
      <c r="A35" s="817"/>
      <c r="B35" s="811"/>
      <c r="C35" s="811"/>
      <c r="D35" s="819"/>
      <c r="E35" s="822"/>
      <c r="F35" s="823"/>
      <c r="G35" s="813"/>
      <c r="H35" s="817"/>
      <c r="I35" s="811"/>
      <c r="J35" s="811"/>
      <c r="K35" s="811"/>
      <c r="L35" s="811"/>
      <c r="M35" s="813"/>
      <c r="N35" s="815"/>
    </row>
  </sheetData>
  <mergeCells count="169">
    <mergeCell ref="B2:C4"/>
    <mergeCell ref="D2:E2"/>
    <mergeCell ref="D3:E3"/>
    <mergeCell ref="D4:E4"/>
    <mergeCell ref="A5:G5"/>
    <mergeCell ref="A6:G6"/>
    <mergeCell ref="E10:F10"/>
    <mergeCell ref="A11:A12"/>
    <mergeCell ref="B11:B12"/>
    <mergeCell ref="C11:C12"/>
    <mergeCell ref="D11:D12"/>
    <mergeCell ref="E11:F12"/>
    <mergeCell ref="H6:M6"/>
    <mergeCell ref="A7:F7"/>
    <mergeCell ref="H7:L7"/>
    <mergeCell ref="A8:G8"/>
    <mergeCell ref="H8:M8"/>
    <mergeCell ref="E9:F9"/>
    <mergeCell ref="M11:M12"/>
    <mergeCell ref="N11:N12"/>
    <mergeCell ref="A13:A14"/>
    <mergeCell ref="B13:B14"/>
    <mergeCell ref="C13:C14"/>
    <mergeCell ref="D13:D14"/>
    <mergeCell ref="E13:F14"/>
    <mergeCell ref="G13:G14"/>
    <mergeCell ref="H13:H14"/>
    <mergeCell ref="I13:I14"/>
    <mergeCell ref="G11:G12"/>
    <mergeCell ref="H11:H12"/>
    <mergeCell ref="I11:I12"/>
    <mergeCell ref="J11:J12"/>
    <mergeCell ref="K11:K12"/>
    <mergeCell ref="L11:L12"/>
    <mergeCell ref="J13:J14"/>
    <mergeCell ref="K13:K14"/>
    <mergeCell ref="H17:H18"/>
    <mergeCell ref="I17:I18"/>
    <mergeCell ref="G15:G16"/>
    <mergeCell ref="H15:H16"/>
    <mergeCell ref="I15:I16"/>
    <mergeCell ref="L13:L14"/>
    <mergeCell ref="M13:M14"/>
    <mergeCell ref="N13:N14"/>
    <mergeCell ref="A15:A16"/>
    <mergeCell ref="B15:B16"/>
    <mergeCell ref="C15:C16"/>
    <mergeCell ref="D15:D16"/>
    <mergeCell ref="E15:F16"/>
    <mergeCell ref="M15:M16"/>
    <mergeCell ref="N15:N16"/>
    <mergeCell ref="J15:J16"/>
    <mergeCell ref="K15:K16"/>
    <mergeCell ref="L15:L16"/>
    <mergeCell ref="G19:G20"/>
    <mergeCell ref="H19:H20"/>
    <mergeCell ref="I19:I20"/>
    <mergeCell ref="J17:J18"/>
    <mergeCell ref="K17:K18"/>
    <mergeCell ref="L17:L18"/>
    <mergeCell ref="M17:M18"/>
    <mergeCell ref="N17:N18"/>
    <mergeCell ref="A19:A20"/>
    <mergeCell ref="B19:B20"/>
    <mergeCell ref="C19:C20"/>
    <mergeCell ref="D19:D20"/>
    <mergeCell ref="E19:F20"/>
    <mergeCell ref="M19:M20"/>
    <mergeCell ref="N19:N20"/>
    <mergeCell ref="J19:J20"/>
    <mergeCell ref="K19:K20"/>
    <mergeCell ref="L19:L20"/>
    <mergeCell ref="A17:A18"/>
    <mergeCell ref="B17:B18"/>
    <mergeCell ref="C17:C18"/>
    <mergeCell ref="D17:D18"/>
    <mergeCell ref="E17:F18"/>
    <mergeCell ref="G17:G18"/>
    <mergeCell ref="N21:N22"/>
    <mergeCell ref="A23:A24"/>
    <mergeCell ref="B23:B24"/>
    <mergeCell ref="C23:C24"/>
    <mergeCell ref="D23:D24"/>
    <mergeCell ref="E23:F24"/>
    <mergeCell ref="M23:M24"/>
    <mergeCell ref="N23:N24"/>
    <mergeCell ref="J23:J24"/>
    <mergeCell ref="K23:K24"/>
    <mergeCell ref="L23:L24"/>
    <mergeCell ref="A21:A22"/>
    <mergeCell ref="B21:B22"/>
    <mergeCell ref="C21:C22"/>
    <mergeCell ref="D21:D22"/>
    <mergeCell ref="E21:F22"/>
    <mergeCell ref="G21:G22"/>
    <mergeCell ref="H21:H22"/>
    <mergeCell ref="I21:I22"/>
    <mergeCell ref="H25:H26"/>
    <mergeCell ref="I25:I26"/>
    <mergeCell ref="G23:G24"/>
    <mergeCell ref="H23:H24"/>
    <mergeCell ref="I23:I24"/>
    <mergeCell ref="J21:J22"/>
    <mergeCell ref="K21:K22"/>
    <mergeCell ref="L21:L22"/>
    <mergeCell ref="M21:M22"/>
    <mergeCell ref="G27:G28"/>
    <mergeCell ref="H27:H28"/>
    <mergeCell ref="I27:I28"/>
    <mergeCell ref="J25:J26"/>
    <mergeCell ref="K25:K26"/>
    <mergeCell ref="L25:L26"/>
    <mergeCell ref="M25:M26"/>
    <mergeCell ref="N25:N26"/>
    <mergeCell ref="A27:A28"/>
    <mergeCell ref="B27:B28"/>
    <mergeCell ref="C27:C28"/>
    <mergeCell ref="D27:D28"/>
    <mergeCell ref="E27:F28"/>
    <mergeCell ref="M27:M28"/>
    <mergeCell ref="N27:N28"/>
    <mergeCell ref="J27:J28"/>
    <mergeCell ref="K27:K28"/>
    <mergeCell ref="L27:L28"/>
    <mergeCell ref="A25:A26"/>
    <mergeCell ref="B25:B26"/>
    <mergeCell ref="C25:C26"/>
    <mergeCell ref="D25:D26"/>
    <mergeCell ref="E25:F26"/>
    <mergeCell ref="G25:G26"/>
    <mergeCell ref="J29:J30"/>
    <mergeCell ref="K29:K30"/>
    <mergeCell ref="L29:L30"/>
    <mergeCell ref="M29:M30"/>
    <mergeCell ref="N29:N30"/>
    <mergeCell ref="A31:A32"/>
    <mergeCell ref="B31:B32"/>
    <mergeCell ref="C31:C32"/>
    <mergeCell ref="D31:D32"/>
    <mergeCell ref="E31:F32"/>
    <mergeCell ref="A29:A30"/>
    <mergeCell ref="B29:B30"/>
    <mergeCell ref="C29:C30"/>
    <mergeCell ref="D29:D30"/>
    <mergeCell ref="E29:F30"/>
    <mergeCell ref="G29:G30"/>
    <mergeCell ref="H29:H30"/>
    <mergeCell ref="I29:I30"/>
    <mergeCell ref="J33:J35"/>
    <mergeCell ref="K33:K35"/>
    <mergeCell ref="L33:L35"/>
    <mergeCell ref="M33:M35"/>
    <mergeCell ref="N33:N35"/>
    <mergeCell ref="M31:M32"/>
    <mergeCell ref="N31:N32"/>
    <mergeCell ref="A33:A35"/>
    <mergeCell ref="B33:B35"/>
    <mergeCell ref="C33:C35"/>
    <mergeCell ref="D33:D35"/>
    <mergeCell ref="E33:F35"/>
    <mergeCell ref="G33:G35"/>
    <mergeCell ref="H33:H35"/>
    <mergeCell ref="I33:I35"/>
    <mergeCell ref="G31:G32"/>
    <mergeCell ref="H31:H32"/>
    <mergeCell ref="I31:I32"/>
    <mergeCell ref="J31:J32"/>
    <mergeCell ref="K31:K32"/>
    <mergeCell ref="L31:L32"/>
  </mergeCells>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11094-3ECA-47F9-BD23-61502B5AA87C}">
  <sheetPr>
    <tabColor indexed="14"/>
  </sheetPr>
  <dimension ref="A1:H31"/>
  <sheetViews>
    <sheetView view="pageBreakPreview" zoomScaleNormal="115" zoomScaleSheetLayoutView="100" workbookViewId="0">
      <selection activeCell="A3" sqref="A3"/>
    </sheetView>
  </sheetViews>
  <sheetFormatPr defaultColWidth="9" defaultRowHeight="13.5"/>
  <cols>
    <col min="1" max="1" width="14.625" style="474" customWidth="1"/>
    <col min="2" max="2" width="9" style="474"/>
    <col min="3" max="3" width="50.625" style="474" customWidth="1"/>
    <col min="4" max="4" width="64.375" style="474" customWidth="1"/>
    <col min="5" max="6" width="9" style="474"/>
    <col min="7" max="7" width="15" style="474" bestFit="1" customWidth="1"/>
    <col min="8" max="16384" width="9" style="474"/>
  </cols>
  <sheetData>
    <row r="1" spans="1:8" ht="24" customHeight="1">
      <c r="A1" s="473" t="s">
        <v>801</v>
      </c>
      <c r="D1" s="475"/>
    </row>
    <row r="2" spans="1:8" ht="17.25" customHeight="1">
      <c r="A2" s="523" t="s">
        <v>893</v>
      </c>
      <c r="D2" s="475"/>
    </row>
    <row r="3" spans="1:8" ht="21" customHeight="1" thickBot="1">
      <c r="A3" s="523" t="s">
        <v>887</v>
      </c>
      <c r="D3" s="475"/>
    </row>
    <row r="4" spans="1:8" ht="21.75" customHeight="1" thickTop="1">
      <c r="A4" s="476" t="s">
        <v>756</v>
      </c>
      <c r="B4" s="477" t="s">
        <v>757</v>
      </c>
      <c r="C4" s="478" t="s">
        <v>758</v>
      </c>
      <c r="D4" s="479" t="s">
        <v>759</v>
      </c>
    </row>
    <row r="5" spans="1:8" ht="15" customHeight="1">
      <c r="A5" s="480" t="s">
        <v>802</v>
      </c>
      <c r="B5" s="481"/>
      <c r="C5" s="482" t="s">
        <v>788</v>
      </c>
      <c r="D5" s="483"/>
    </row>
    <row r="6" spans="1:8" ht="15" customHeight="1">
      <c r="A6" s="480" t="s">
        <v>760</v>
      </c>
      <c r="B6" s="481"/>
      <c r="C6" s="482" t="s">
        <v>787</v>
      </c>
      <c r="D6" s="483"/>
    </row>
    <row r="7" spans="1:8" ht="15" customHeight="1">
      <c r="A7" s="480" t="s">
        <v>617</v>
      </c>
      <c r="B7" s="481"/>
      <c r="C7" s="485" t="s">
        <v>794</v>
      </c>
      <c r="D7" s="483"/>
    </row>
    <row r="8" spans="1:8" ht="15" customHeight="1">
      <c r="A8" s="480" t="s">
        <v>761</v>
      </c>
      <c r="B8" s="481"/>
      <c r="C8" s="484" t="s">
        <v>795</v>
      </c>
      <c r="D8" s="483"/>
    </row>
    <row r="9" spans="1:8" ht="15" customHeight="1">
      <c r="A9" s="480" t="s">
        <v>762</v>
      </c>
      <c r="B9" s="481"/>
      <c r="C9" s="484" t="s">
        <v>796</v>
      </c>
      <c r="D9" s="483"/>
      <c r="F9" s="486"/>
      <c r="G9" s="486"/>
      <c r="H9" s="486"/>
    </row>
    <row r="10" spans="1:8" ht="15" customHeight="1">
      <c r="A10" s="487" t="s">
        <v>763</v>
      </c>
      <c r="B10" s="481" t="s">
        <v>764</v>
      </c>
      <c r="C10" s="488">
        <v>45748</v>
      </c>
      <c r="D10" s="489" t="s">
        <v>813</v>
      </c>
      <c r="F10" s="486"/>
      <c r="G10" s="490"/>
      <c r="H10" s="486"/>
    </row>
    <row r="11" spans="1:8" ht="15" customHeight="1">
      <c r="A11" s="491"/>
      <c r="B11" s="481" t="s">
        <v>765</v>
      </c>
      <c r="C11" s="488">
        <v>45749</v>
      </c>
      <c r="D11" s="489" t="s">
        <v>812</v>
      </c>
      <c r="F11" s="486"/>
      <c r="G11" s="486"/>
      <c r="H11" s="486"/>
    </row>
    <row r="12" spans="1:8" ht="15" customHeight="1">
      <c r="A12" s="492"/>
      <c r="B12" s="481" t="s">
        <v>766</v>
      </c>
      <c r="C12" s="488">
        <v>45960</v>
      </c>
      <c r="D12" s="489" t="s">
        <v>811</v>
      </c>
    </row>
    <row r="13" spans="1:8" ht="15" customHeight="1">
      <c r="A13" s="487" t="s">
        <v>767</v>
      </c>
      <c r="B13" s="481" t="s">
        <v>768</v>
      </c>
      <c r="C13" s="484" t="s">
        <v>797</v>
      </c>
      <c r="D13" s="483"/>
    </row>
    <row r="14" spans="1:8" ht="15" customHeight="1">
      <c r="A14" s="491"/>
      <c r="B14" s="481" t="s">
        <v>799</v>
      </c>
      <c r="C14" s="484" t="s">
        <v>800</v>
      </c>
      <c r="D14" s="483"/>
    </row>
    <row r="15" spans="1:8" ht="15" customHeight="1">
      <c r="A15" s="491"/>
      <c r="B15" s="481" t="s">
        <v>769</v>
      </c>
      <c r="C15" s="488">
        <v>27395</v>
      </c>
      <c r="D15" s="489" t="s">
        <v>814</v>
      </c>
    </row>
    <row r="16" spans="1:8" ht="15" customHeight="1">
      <c r="A16" s="491"/>
      <c r="B16" s="481" t="s">
        <v>770</v>
      </c>
      <c r="C16" s="484" t="s">
        <v>798</v>
      </c>
      <c r="D16" s="483"/>
    </row>
    <row r="17" spans="1:4" ht="15" customHeight="1">
      <c r="A17" s="492"/>
      <c r="B17" s="481" t="s">
        <v>771</v>
      </c>
      <c r="C17" s="484" t="s">
        <v>772</v>
      </c>
      <c r="D17" s="483" t="s">
        <v>773</v>
      </c>
    </row>
    <row r="18" spans="1:4" ht="15" customHeight="1">
      <c r="A18" s="487" t="s">
        <v>774</v>
      </c>
      <c r="B18" s="481" t="s">
        <v>768</v>
      </c>
      <c r="C18" s="484" t="s">
        <v>815</v>
      </c>
      <c r="D18" s="483" t="s">
        <v>775</v>
      </c>
    </row>
    <row r="19" spans="1:4" ht="15" customHeight="1">
      <c r="A19" s="491" t="s">
        <v>776</v>
      </c>
      <c r="B19" s="481" t="s">
        <v>769</v>
      </c>
      <c r="C19" s="488">
        <v>26331</v>
      </c>
      <c r="D19" s="483" t="s">
        <v>775</v>
      </c>
    </row>
    <row r="20" spans="1:4" ht="15" customHeight="1">
      <c r="A20" s="491" t="s">
        <v>777</v>
      </c>
      <c r="B20" s="481" t="s">
        <v>770</v>
      </c>
      <c r="C20" s="484" t="s">
        <v>798</v>
      </c>
      <c r="D20" s="483" t="s">
        <v>775</v>
      </c>
    </row>
    <row r="21" spans="1:4" ht="15" customHeight="1">
      <c r="A21" s="492"/>
      <c r="B21" s="481" t="s">
        <v>771</v>
      </c>
      <c r="C21" s="484" t="s">
        <v>778</v>
      </c>
      <c r="D21" s="483" t="s">
        <v>775</v>
      </c>
    </row>
    <row r="22" spans="1:4" ht="15" customHeight="1">
      <c r="A22" s="480" t="s">
        <v>779</v>
      </c>
      <c r="B22" s="481" t="s">
        <v>780</v>
      </c>
      <c r="C22" s="493">
        <v>40000000</v>
      </c>
      <c r="D22" s="483"/>
    </row>
    <row r="23" spans="1:4" ht="15" customHeight="1">
      <c r="A23" s="494" t="s">
        <v>781</v>
      </c>
      <c r="B23" s="481" t="s">
        <v>782</v>
      </c>
      <c r="C23" s="484" t="s">
        <v>789</v>
      </c>
      <c r="D23" s="483"/>
    </row>
    <row r="24" spans="1:4" ht="15" customHeight="1">
      <c r="A24" s="491"/>
      <c r="B24" s="481" t="s">
        <v>783</v>
      </c>
      <c r="C24" s="484" t="s">
        <v>790</v>
      </c>
      <c r="D24" s="483"/>
    </row>
    <row r="25" spans="1:4" ht="15" customHeight="1">
      <c r="A25" s="491"/>
      <c r="B25" s="481" t="s">
        <v>784</v>
      </c>
      <c r="C25" s="484" t="s">
        <v>791</v>
      </c>
      <c r="D25" s="483"/>
    </row>
    <row r="26" spans="1:4" ht="15" customHeight="1">
      <c r="A26" s="491"/>
      <c r="B26" s="481" t="s">
        <v>785</v>
      </c>
      <c r="C26" s="482" t="s">
        <v>792</v>
      </c>
      <c r="D26" s="483"/>
    </row>
    <row r="27" spans="1:4" ht="15" customHeight="1" thickBot="1">
      <c r="A27" s="492"/>
      <c r="B27" s="481" t="s">
        <v>786</v>
      </c>
      <c r="C27" s="495" t="s">
        <v>793</v>
      </c>
      <c r="D27" s="483"/>
    </row>
    <row r="28" spans="1:4" ht="15" thickTop="1">
      <c r="A28" s="496"/>
    </row>
    <row r="29" spans="1:4" ht="14.25">
      <c r="A29" s="496"/>
    </row>
    <row r="30" spans="1:4" ht="14.25">
      <c r="A30" s="496"/>
    </row>
    <row r="31" spans="1:4" ht="14.25">
      <c r="A31" s="496"/>
    </row>
  </sheetData>
  <phoneticPr fontId="3"/>
  <pageMargins left="0.70866141732283472" right="0.70866141732283472" top="0.74803149606299213" bottom="0.74803149606299213" header="0.31496062992125984" footer="0.31496062992125984"/>
  <pageSetup paperSize="9" scale="64" orientation="landscape"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D30A-BF40-4335-86BF-4E06844D6DD7}">
  <sheetPr codeName="gumma_Y6_4"/>
  <dimension ref="A1:D39"/>
  <sheetViews>
    <sheetView view="pageBreakPreview" zoomScaleNormal="100" zoomScaleSheetLayoutView="100" workbookViewId="0">
      <selection activeCell="J9" sqref="J9"/>
    </sheetView>
  </sheetViews>
  <sheetFormatPr defaultColWidth="10" defaultRowHeight="13.5"/>
  <cols>
    <col min="1" max="1" width="11.375" style="129" customWidth="1"/>
    <col min="2" max="2" width="20.5" style="129" customWidth="1"/>
    <col min="3" max="3" width="11.375" style="129" customWidth="1"/>
    <col min="4" max="4" width="55.625" style="129" customWidth="1"/>
    <col min="5" max="16384" width="10" style="129"/>
  </cols>
  <sheetData>
    <row r="1" spans="1:4" ht="14.25" thickBot="1">
      <c r="A1" s="128" t="s">
        <v>294</v>
      </c>
    </row>
    <row r="2" spans="1:4">
      <c r="A2" s="145"/>
      <c r="B2" s="859"/>
      <c r="C2" s="145"/>
      <c r="D2" s="859"/>
    </row>
    <row r="3" spans="1:4">
      <c r="A3" s="146" t="s">
        <v>295</v>
      </c>
      <c r="B3" s="860"/>
      <c r="C3" s="146" t="s">
        <v>296</v>
      </c>
      <c r="D3" s="860"/>
    </row>
    <row r="4" spans="1:4" ht="14.25" thickBot="1">
      <c r="A4" s="147"/>
      <c r="B4" s="861"/>
      <c r="C4" s="147"/>
      <c r="D4" s="861"/>
    </row>
    <row r="5" spans="1:4" ht="28.5" customHeight="1" thickBot="1">
      <c r="A5" s="148"/>
    </row>
    <row r="6" spans="1:4">
      <c r="A6" s="862"/>
      <c r="B6" s="863"/>
      <c r="C6" s="863"/>
      <c r="D6" s="864"/>
    </row>
    <row r="7" spans="1:4">
      <c r="A7" s="853" t="s">
        <v>297</v>
      </c>
      <c r="B7" s="854"/>
      <c r="C7" s="854"/>
      <c r="D7" s="855"/>
    </row>
    <row r="8" spans="1:4">
      <c r="A8" s="853"/>
      <c r="B8" s="854"/>
      <c r="C8" s="854"/>
      <c r="D8" s="855"/>
    </row>
    <row r="9" spans="1:4">
      <c r="A9" s="853"/>
      <c r="B9" s="854"/>
      <c r="C9" s="854"/>
      <c r="D9" s="855"/>
    </row>
    <row r="10" spans="1:4">
      <c r="A10" s="853"/>
      <c r="B10" s="854"/>
      <c r="C10" s="854"/>
      <c r="D10" s="855"/>
    </row>
    <row r="11" spans="1:4">
      <c r="A11" s="853"/>
      <c r="B11" s="854"/>
      <c r="C11" s="854"/>
      <c r="D11" s="855"/>
    </row>
    <row r="12" spans="1:4">
      <c r="A12" s="853"/>
      <c r="B12" s="854"/>
      <c r="C12" s="854"/>
      <c r="D12" s="855"/>
    </row>
    <row r="13" spans="1:4">
      <c r="A13" s="853"/>
      <c r="B13" s="854"/>
      <c r="C13" s="854"/>
      <c r="D13" s="855"/>
    </row>
    <row r="14" spans="1:4">
      <c r="A14" s="853"/>
      <c r="B14" s="854"/>
      <c r="C14" s="854"/>
      <c r="D14" s="855"/>
    </row>
    <row r="15" spans="1:4">
      <c r="A15" s="853"/>
      <c r="B15" s="854"/>
      <c r="C15" s="854"/>
      <c r="D15" s="855"/>
    </row>
    <row r="16" spans="1:4">
      <c r="A16" s="853"/>
      <c r="B16" s="854"/>
      <c r="C16" s="854"/>
      <c r="D16" s="855"/>
    </row>
    <row r="17" spans="1:4">
      <c r="A17" s="853"/>
      <c r="B17" s="854"/>
      <c r="C17" s="854"/>
      <c r="D17" s="855"/>
    </row>
    <row r="18" spans="1:4">
      <c r="A18" s="853"/>
      <c r="B18" s="854"/>
      <c r="C18" s="854"/>
      <c r="D18" s="855"/>
    </row>
    <row r="19" spans="1:4">
      <c r="A19" s="853"/>
      <c r="B19" s="854"/>
      <c r="C19" s="854"/>
      <c r="D19" s="855"/>
    </row>
    <row r="20" spans="1:4">
      <c r="A20" s="853"/>
      <c r="B20" s="854"/>
      <c r="C20" s="854"/>
      <c r="D20" s="855"/>
    </row>
    <row r="21" spans="1:4">
      <c r="A21" s="853"/>
      <c r="B21" s="854"/>
      <c r="C21" s="854"/>
      <c r="D21" s="855"/>
    </row>
    <row r="22" spans="1:4" ht="14.25" thickBot="1">
      <c r="A22" s="856"/>
      <c r="B22" s="857"/>
      <c r="C22" s="857"/>
      <c r="D22" s="858"/>
    </row>
    <row r="23" spans="1:4" ht="28.5" customHeight="1" thickBot="1">
      <c r="A23" s="148"/>
    </row>
    <row r="24" spans="1:4">
      <c r="A24" s="862"/>
      <c r="B24" s="863"/>
      <c r="C24" s="863"/>
      <c r="D24" s="864"/>
    </row>
    <row r="25" spans="1:4">
      <c r="A25" s="853" t="s">
        <v>298</v>
      </c>
      <c r="B25" s="854"/>
      <c r="C25" s="854"/>
      <c r="D25" s="855"/>
    </row>
    <row r="26" spans="1:4">
      <c r="A26" s="853"/>
      <c r="B26" s="854"/>
      <c r="C26" s="854"/>
      <c r="D26" s="855"/>
    </row>
    <row r="27" spans="1:4">
      <c r="A27" s="853"/>
      <c r="B27" s="854"/>
      <c r="C27" s="854"/>
      <c r="D27" s="855"/>
    </row>
    <row r="28" spans="1:4">
      <c r="A28" s="853"/>
      <c r="B28" s="854"/>
      <c r="C28" s="854"/>
      <c r="D28" s="855"/>
    </row>
    <row r="29" spans="1:4">
      <c r="A29" s="853"/>
      <c r="B29" s="854"/>
      <c r="C29" s="854"/>
      <c r="D29" s="855"/>
    </row>
    <row r="30" spans="1:4">
      <c r="A30" s="853"/>
      <c r="B30" s="854"/>
      <c r="C30" s="854"/>
      <c r="D30" s="855"/>
    </row>
    <row r="31" spans="1:4">
      <c r="A31" s="853"/>
      <c r="B31" s="854"/>
      <c r="C31" s="854"/>
      <c r="D31" s="855"/>
    </row>
    <row r="32" spans="1:4">
      <c r="A32" s="853"/>
      <c r="B32" s="854"/>
      <c r="C32" s="854"/>
      <c r="D32" s="855"/>
    </row>
    <row r="33" spans="1:4">
      <c r="A33" s="853"/>
      <c r="B33" s="854"/>
      <c r="C33" s="854"/>
      <c r="D33" s="855"/>
    </row>
    <row r="34" spans="1:4">
      <c r="A34" s="853"/>
      <c r="B34" s="854"/>
      <c r="C34" s="854"/>
      <c r="D34" s="855"/>
    </row>
    <row r="35" spans="1:4">
      <c r="A35" s="853"/>
      <c r="B35" s="854"/>
      <c r="C35" s="854"/>
      <c r="D35" s="855"/>
    </row>
    <row r="36" spans="1:4">
      <c r="A36" s="853"/>
      <c r="B36" s="854"/>
      <c r="C36" s="854"/>
      <c r="D36" s="855"/>
    </row>
    <row r="37" spans="1:4">
      <c r="A37" s="853"/>
      <c r="B37" s="854"/>
      <c r="C37" s="854"/>
      <c r="D37" s="855"/>
    </row>
    <row r="38" spans="1:4">
      <c r="A38" s="853"/>
      <c r="B38" s="854"/>
      <c r="C38" s="854"/>
      <c r="D38" s="855"/>
    </row>
    <row r="39" spans="1:4" ht="14.25" thickBot="1">
      <c r="A39" s="856"/>
      <c r="B39" s="857"/>
      <c r="C39" s="857"/>
      <c r="D39" s="858"/>
    </row>
  </sheetData>
  <mergeCells count="6">
    <mergeCell ref="A25:D39"/>
    <mergeCell ref="B2:B4"/>
    <mergeCell ref="D2:D4"/>
    <mergeCell ref="A6:D6"/>
    <mergeCell ref="A7:D22"/>
    <mergeCell ref="A24:D24"/>
  </mergeCells>
  <phoneticPr fontId="3"/>
  <pageMargins left="0.7" right="0.7" top="0.75" bottom="0.75" header="0.3" footer="0.3"/>
  <pageSetup paperSize="9" scale="8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A67DA-DF0F-4194-BB14-EE67F67493BF}">
  <sheetPr codeName="gumma_Y9">
    <tabColor theme="0"/>
    <pageSetUpPr fitToPage="1"/>
  </sheetPr>
  <dimension ref="A1:X47"/>
  <sheetViews>
    <sheetView view="pageBreakPreview" zoomScaleNormal="100" zoomScaleSheetLayoutView="100" workbookViewId="0">
      <selection activeCell="AH13" sqref="AH13"/>
    </sheetView>
  </sheetViews>
  <sheetFormatPr defaultRowHeight="13.5"/>
  <cols>
    <col min="1" max="163" width="4" style="172" customWidth="1"/>
    <col min="164" max="256" width="9" style="172"/>
    <col min="257" max="419" width="4" style="172" customWidth="1"/>
    <col min="420" max="512" width="9" style="172"/>
    <col min="513" max="675" width="4" style="172" customWidth="1"/>
    <col min="676" max="768" width="9" style="172"/>
    <col min="769" max="931" width="4" style="172" customWidth="1"/>
    <col min="932" max="1024" width="9" style="172"/>
    <col min="1025" max="1187" width="4" style="172" customWidth="1"/>
    <col min="1188" max="1280" width="9" style="172"/>
    <col min="1281" max="1443" width="4" style="172" customWidth="1"/>
    <col min="1444" max="1536" width="9" style="172"/>
    <col min="1537" max="1699" width="4" style="172" customWidth="1"/>
    <col min="1700" max="1792" width="9" style="172"/>
    <col min="1793" max="1955" width="4" style="172" customWidth="1"/>
    <col min="1956" max="2048" width="9" style="172"/>
    <col min="2049" max="2211" width="4" style="172" customWidth="1"/>
    <col min="2212" max="2304" width="9" style="172"/>
    <col min="2305" max="2467" width="4" style="172" customWidth="1"/>
    <col min="2468" max="2560" width="9" style="172"/>
    <col min="2561" max="2723" width="4" style="172" customWidth="1"/>
    <col min="2724" max="2816" width="9" style="172"/>
    <col min="2817" max="2979" width="4" style="172" customWidth="1"/>
    <col min="2980" max="3072" width="9" style="172"/>
    <col min="3073" max="3235" width="4" style="172" customWidth="1"/>
    <col min="3236" max="3328" width="9" style="172"/>
    <col min="3329" max="3491" width="4" style="172" customWidth="1"/>
    <col min="3492" max="3584" width="9" style="172"/>
    <col min="3585" max="3747" width="4" style="172" customWidth="1"/>
    <col min="3748" max="3840" width="9" style="172"/>
    <col min="3841" max="4003" width="4" style="172" customWidth="1"/>
    <col min="4004" max="4096" width="9" style="172"/>
    <col min="4097" max="4259" width="4" style="172" customWidth="1"/>
    <col min="4260" max="4352" width="9" style="172"/>
    <col min="4353" max="4515" width="4" style="172" customWidth="1"/>
    <col min="4516" max="4608" width="9" style="172"/>
    <col min="4609" max="4771" width="4" style="172" customWidth="1"/>
    <col min="4772" max="4864" width="9" style="172"/>
    <col min="4865" max="5027" width="4" style="172" customWidth="1"/>
    <col min="5028" max="5120" width="9" style="172"/>
    <col min="5121" max="5283" width="4" style="172" customWidth="1"/>
    <col min="5284" max="5376" width="9" style="172"/>
    <col min="5377" max="5539" width="4" style="172" customWidth="1"/>
    <col min="5540" max="5632" width="9" style="172"/>
    <col min="5633" max="5795" width="4" style="172" customWidth="1"/>
    <col min="5796" max="5888" width="9" style="172"/>
    <col min="5889" max="6051" width="4" style="172" customWidth="1"/>
    <col min="6052" max="6144" width="9" style="172"/>
    <col min="6145" max="6307" width="4" style="172" customWidth="1"/>
    <col min="6308" max="6400" width="9" style="172"/>
    <col min="6401" max="6563" width="4" style="172" customWidth="1"/>
    <col min="6564" max="6656" width="9" style="172"/>
    <col min="6657" max="6819" width="4" style="172" customWidth="1"/>
    <col min="6820" max="6912" width="9" style="172"/>
    <col min="6913" max="7075" width="4" style="172" customWidth="1"/>
    <col min="7076" max="7168" width="9" style="172"/>
    <col min="7169" max="7331" width="4" style="172" customWidth="1"/>
    <col min="7332" max="7424" width="9" style="172"/>
    <col min="7425" max="7587" width="4" style="172" customWidth="1"/>
    <col min="7588" max="7680" width="9" style="172"/>
    <col min="7681" max="7843" width="4" style="172" customWidth="1"/>
    <col min="7844" max="7936" width="9" style="172"/>
    <col min="7937" max="8099" width="4" style="172" customWidth="1"/>
    <col min="8100" max="8192" width="9" style="172"/>
    <col min="8193" max="8355" width="4" style="172" customWidth="1"/>
    <col min="8356" max="8448" width="9" style="172"/>
    <col min="8449" max="8611" width="4" style="172" customWidth="1"/>
    <col min="8612" max="8704" width="9" style="172"/>
    <col min="8705" max="8867" width="4" style="172" customWidth="1"/>
    <col min="8868" max="8960" width="9" style="172"/>
    <col min="8961" max="9123" width="4" style="172" customWidth="1"/>
    <col min="9124" max="9216" width="9" style="172"/>
    <col min="9217" max="9379" width="4" style="172" customWidth="1"/>
    <col min="9380" max="9472" width="9" style="172"/>
    <col min="9473" max="9635" width="4" style="172" customWidth="1"/>
    <col min="9636" max="9728" width="9" style="172"/>
    <col min="9729" max="9891" width="4" style="172" customWidth="1"/>
    <col min="9892" max="9984" width="9" style="172"/>
    <col min="9985" max="10147" width="4" style="172" customWidth="1"/>
    <col min="10148" max="10240" width="9" style="172"/>
    <col min="10241" max="10403" width="4" style="172" customWidth="1"/>
    <col min="10404" max="10496" width="9" style="172"/>
    <col min="10497" max="10659" width="4" style="172" customWidth="1"/>
    <col min="10660" max="10752" width="9" style="172"/>
    <col min="10753" max="10915" width="4" style="172" customWidth="1"/>
    <col min="10916" max="11008" width="9" style="172"/>
    <col min="11009" max="11171" width="4" style="172" customWidth="1"/>
    <col min="11172" max="11264" width="9" style="172"/>
    <col min="11265" max="11427" width="4" style="172" customWidth="1"/>
    <col min="11428" max="11520" width="9" style="172"/>
    <col min="11521" max="11683" width="4" style="172" customWidth="1"/>
    <col min="11684" max="11776" width="9" style="172"/>
    <col min="11777" max="11939" width="4" style="172" customWidth="1"/>
    <col min="11940" max="12032" width="9" style="172"/>
    <col min="12033" max="12195" width="4" style="172" customWidth="1"/>
    <col min="12196" max="12288" width="9" style="172"/>
    <col min="12289" max="12451" width="4" style="172" customWidth="1"/>
    <col min="12452" max="12544" width="9" style="172"/>
    <col min="12545" max="12707" width="4" style="172" customWidth="1"/>
    <col min="12708" max="12800" width="9" style="172"/>
    <col min="12801" max="12963" width="4" style="172" customWidth="1"/>
    <col min="12964" max="13056" width="9" style="172"/>
    <col min="13057" max="13219" width="4" style="172" customWidth="1"/>
    <col min="13220" max="13312" width="9" style="172"/>
    <col min="13313" max="13475" width="4" style="172" customWidth="1"/>
    <col min="13476" max="13568" width="9" style="172"/>
    <col min="13569" max="13731" width="4" style="172" customWidth="1"/>
    <col min="13732" max="13824" width="9" style="172"/>
    <col min="13825" max="13987" width="4" style="172" customWidth="1"/>
    <col min="13988" max="14080" width="9" style="172"/>
    <col min="14081" max="14243" width="4" style="172" customWidth="1"/>
    <col min="14244" max="14336" width="9" style="172"/>
    <col min="14337" max="14499" width="4" style="172" customWidth="1"/>
    <col min="14500" max="14592" width="9" style="172"/>
    <col min="14593" max="14755" width="4" style="172" customWidth="1"/>
    <col min="14756" max="14848" width="9" style="172"/>
    <col min="14849" max="15011" width="4" style="172" customWidth="1"/>
    <col min="15012" max="15104" width="9" style="172"/>
    <col min="15105" max="15267" width="4" style="172" customWidth="1"/>
    <col min="15268" max="15360" width="9" style="172"/>
    <col min="15361" max="15523" width="4" style="172" customWidth="1"/>
    <col min="15524" max="15616" width="9" style="172"/>
    <col min="15617" max="15779" width="4" style="172" customWidth="1"/>
    <col min="15780" max="15872" width="9" style="172"/>
    <col min="15873" max="16035" width="4" style="172" customWidth="1"/>
    <col min="16036" max="16128" width="9" style="172"/>
    <col min="16129" max="16291" width="4" style="172" customWidth="1"/>
    <col min="16292" max="16384" width="9" style="172"/>
  </cols>
  <sheetData>
    <row r="1" spans="1:24">
      <c r="A1" s="171" t="s">
        <v>316</v>
      </c>
    </row>
    <row r="2" spans="1:24" ht="30" customHeight="1" thickBot="1">
      <c r="A2" s="938" t="s">
        <v>317</v>
      </c>
      <c r="B2" s="938"/>
      <c r="C2" s="938"/>
      <c r="D2" s="938"/>
      <c r="E2" s="938"/>
      <c r="F2" s="938"/>
      <c r="G2" s="938"/>
      <c r="H2" s="938"/>
      <c r="I2" s="938"/>
      <c r="J2" s="938"/>
      <c r="K2" s="938"/>
      <c r="L2" s="938"/>
      <c r="M2" s="938"/>
      <c r="N2" s="938"/>
      <c r="O2" s="938"/>
      <c r="P2" s="938"/>
      <c r="Q2" s="938"/>
      <c r="R2" s="938"/>
      <c r="S2" s="938"/>
      <c r="T2" s="938"/>
      <c r="U2" s="938"/>
      <c r="V2" s="938"/>
      <c r="W2" s="938"/>
      <c r="X2" s="938"/>
    </row>
    <row r="3" spans="1:24" ht="26.1" customHeight="1">
      <c r="A3" s="939" t="s">
        <v>318</v>
      </c>
      <c r="B3" s="866"/>
      <c r="C3" s="866"/>
      <c r="D3" s="867"/>
      <c r="E3" s="940" t="s">
        <v>319</v>
      </c>
      <c r="F3" s="941"/>
      <c r="G3" s="941"/>
      <c r="H3" s="866" t="s">
        <v>320</v>
      </c>
      <c r="I3" s="941"/>
      <c r="J3" s="942"/>
      <c r="K3" s="943" t="s">
        <v>321</v>
      </c>
      <c r="L3" s="866"/>
      <c r="M3" s="909"/>
      <c r="N3" s="944"/>
      <c r="O3" s="945"/>
      <c r="P3" s="945"/>
      <c r="Q3" s="945"/>
      <c r="R3" s="945"/>
      <c r="S3" s="945"/>
      <c r="T3" s="945"/>
      <c r="U3" s="945"/>
      <c r="V3" s="945"/>
      <c r="W3" s="945"/>
      <c r="X3" s="946"/>
    </row>
    <row r="4" spans="1:24" ht="26.1" customHeight="1">
      <c r="A4" s="889" t="s">
        <v>322</v>
      </c>
      <c r="B4" s="869"/>
      <c r="C4" s="869"/>
      <c r="D4" s="870"/>
      <c r="E4" s="929" t="s">
        <v>323</v>
      </c>
      <c r="F4" s="921"/>
      <c r="G4" s="921"/>
      <c r="H4" s="921"/>
      <c r="I4" s="921"/>
      <c r="J4" s="921"/>
      <c r="K4" s="921"/>
      <c r="L4" s="921"/>
      <c r="M4" s="921"/>
      <c r="N4" s="921"/>
      <c r="O4" s="921"/>
      <c r="P4" s="921"/>
      <c r="Q4" s="921"/>
      <c r="R4" s="921"/>
      <c r="S4" s="921"/>
      <c r="T4" s="921"/>
      <c r="U4" s="921"/>
      <c r="V4" s="921"/>
      <c r="W4" s="921"/>
      <c r="X4" s="930"/>
    </row>
    <row r="5" spans="1:24" ht="26.1" customHeight="1">
      <c r="A5" s="889"/>
      <c r="B5" s="869"/>
      <c r="C5" s="869"/>
      <c r="D5" s="870"/>
      <c r="E5" s="888" t="s">
        <v>324</v>
      </c>
      <c r="F5" s="888"/>
      <c r="G5" s="888"/>
      <c r="H5" s="173" t="s">
        <v>325</v>
      </c>
      <c r="I5" s="911"/>
      <c r="J5" s="911"/>
      <c r="K5" s="911"/>
      <c r="L5" s="911"/>
      <c r="M5" s="911"/>
      <c r="N5" s="911"/>
      <c r="O5" s="911"/>
      <c r="P5" s="911"/>
      <c r="Q5" s="911"/>
      <c r="R5" s="911"/>
      <c r="S5" s="911"/>
      <c r="T5" s="911"/>
      <c r="U5" s="911"/>
      <c r="V5" s="911"/>
      <c r="W5" s="911"/>
      <c r="X5" s="174" t="s">
        <v>326</v>
      </c>
    </row>
    <row r="6" spans="1:24" ht="26.1" customHeight="1" thickBot="1">
      <c r="A6" s="931" t="s">
        <v>0</v>
      </c>
      <c r="B6" s="915"/>
      <c r="C6" s="915"/>
      <c r="D6" s="932"/>
      <c r="E6" s="933" t="str">
        <f>入力シート!C7</f>
        <v>道路メンテナンス事業（橋梁）○○橋補修工事</v>
      </c>
      <c r="F6" s="934"/>
      <c r="G6" s="934"/>
      <c r="H6" s="934"/>
      <c r="I6" s="934"/>
      <c r="J6" s="934"/>
      <c r="K6" s="934"/>
      <c r="L6" s="934"/>
      <c r="M6" s="934"/>
      <c r="N6" s="934"/>
      <c r="O6" s="934"/>
      <c r="P6" s="934"/>
      <c r="Q6" s="934"/>
      <c r="R6" s="934"/>
      <c r="S6" s="934"/>
      <c r="T6" s="934"/>
      <c r="U6" s="934"/>
      <c r="V6" s="934"/>
      <c r="W6" s="934"/>
      <c r="X6" s="935"/>
    </row>
    <row r="7" spans="1:24">
      <c r="A7" s="175"/>
      <c r="B7" s="176" t="s">
        <v>327</v>
      </c>
      <c r="C7" s="176"/>
      <c r="D7" s="176"/>
      <c r="E7" s="176"/>
      <c r="F7" s="176"/>
      <c r="G7" s="176"/>
      <c r="H7" s="176"/>
      <c r="I7" s="176"/>
      <c r="J7" s="176"/>
      <c r="K7" s="176"/>
      <c r="L7" s="176"/>
      <c r="M7" s="176"/>
      <c r="N7" s="176"/>
      <c r="O7" s="176"/>
      <c r="P7" s="176"/>
      <c r="Q7" s="176"/>
      <c r="R7" s="176"/>
      <c r="S7" s="176"/>
      <c r="T7" s="176"/>
      <c r="U7" s="176"/>
      <c r="V7" s="176"/>
      <c r="W7" s="176"/>
      <c r="X7" s="177"/>
    </row>
    <row r="8" spans="1:24">
      <c r="A8" s="178"/>
      <c r="B8" s="936"/>
      <c r="C8" s="936"/>
      <c r="D8" s="936"/>
      <c r="E8" s="936"/>
      <c r="F8" s="936"/>
      <c r="G8" s="936"/>
      <c r="H8" s="936"/>
      <c r="I8" s="936"/>
      <c r="J8" s="936"/>
      <c r="K8" s="936"/>
      <c r="L8" s="936"/>
      <c r="M8" s="936"/>
      <c r="N8" s="936"/>
      <c r="O8" s="936"/>
      <c r="P8" s="936"/>
      <c r="Q8" s="936"/>
      <c r="R8" s="936"/>
      <c r="S8" s="936"/>
      <c r="T8" s="936"/>
      <c r="U8" s="936"/>
      <c r="V8" s="936"/>
      <c r="W8" s="936"/>
      <c r="X8" s="174"/>
    </row>
    <row r="9" spans="1:24">
      <c r="A9" s="178"/>
      <c r="B9" s="936"/>
      <c r="C9" s="936"/>
      <c r="D9" s="936"/>
      <c r="E9" s="936"/>
      <c r="F9" s="936"/>
      <c r="G9" s="936"/>
      <c r="H9" s="936"/>
      <c r="I9" s="936"/>
      <c r="J9" s="936"/>
      <c r="K9" s="936"/>
      <c r="L9" s="936"/>
      <c r="M9" s="936"/>
      <c r="N9" s="936"/>
      <c r="O9" s="936"/>
      <c r="P9" s="936"/>
      <c r="Q9" s="936"/>
      <c r="R9" s="936"/>
      <c r="S9" s="936"/>
      <c r="T9" s="936"/>
      <c r="U9" s="936"/>
      <c r="V9" s="936"/>
      <c r="W9" s="936"/>
      <c r="X9" s="174"/>
    </row>
    <row r="10" spans="1:24">
      <c r="A10" s="178"/>
      <c r="B10" s="936"/>
      <c r="C10" s="936"/>
      <c r="D10" s="936"/>
      <c r="E10" s="936"/>
      <c r="F10" s="936"/>
      <c r="G10" s="936"/>
      <c r="H10" s="936"/>
      <c r="I10" s="936"/>
      <c r="J10" s="936"/>
      <c r="K10" s="936"/>
      <c r="L10" s="936"/>
      <c r="M10" s="936"/>
      <c r="N10" s="936"/>
      <c r="O10" s="936"/>
      <c r="P10" s="936"/>
      <c r="Q10" s="936"/>
      <c r="R10" s="936"/>
      <c r="S10" s="936"/>
      <c r="T10" s="936"/>
      <c r="U10" s="936"/>
      <c r="V10" s="936"/>
      <c r="W10" s="936"/>
      <c r="X10" s="174"/>
    </row>
    <row r="11" spans="1:24">
      <c r="A11" s="178"/>
      <c r="B11" s="936"/>
      <c r="C11" s="936"/>
      <c r="D11" s="936"/>
      <c r="E11" s="936"/>
      <c r="F11" s="936"/>
      <c r="G11" s="936"/>
      <c r="H11" s="936"/>
      <c r="I11" s="936"/>
      <c r="J11" s="936"/>
      <c r="K11" s="936"/>
      <c r="L11" s="936"/>
      <c r="M11" s="936"/>
      <c r="N11" s="936"/>
      <c r="O11" s="936"/>
      <c r="P11" s="936"/>
      <c r="Q11" s="936"/>
      <c r="R11" s="936"/>
      <c r="S11" s="936"/>
      <c r="T11" s="936"/>
      <c r="U11" s="936"/>
      <c r="V11" s="936"/>
      <c r="W11" s="936"/>
      <c r="X11" s="174"/>
    </row>
    <row r="12" spans="1:24">
      <c r="A12" s="178"/>
      <c r="B12" s="936"/>
      <c r="C12" s="936"/>
      <c r="D12" s="936"/>
      <c r="E12" s="936"/>
      <c r="F12" s="936"/>
      <c r="G12" s="936"/>
      <c r="H12" s="936"/>
      <c r="I12" s="936"/>
      <c r="J12" s="936"/>
      <c r="K12" s="936"/>
      <c r="L12" s="936"/>
      <c r="M12" s="936"/>
      <c r="N12" s="936"/>
      <c r="O12" s="936"/>
      <c r="P12" s="936"/>
      <c r="Q12" s="936"/>
      <c r="R12" s="936"/>
      <c r="S12" s="936"/>
      <c r="T12" s="936"/>
      <c r="U12" s="936"/>
      <c r="V12" s="936"/>
      <c r="W12" s="936"/>
      <c r="X12" s="174"/>
    </row>
    <row r="13" spans="1:24">
      <c r="A13" s="178"/>
      <c r="B13" s="936"/>
      <c r="C13" s="936"/>
      <c r="D13" s="936"/>
      <c r="E13" s="936"/>
      <c r="F13" s="936"/>
      <c r="G13" s="936"/>
      <c r="H13" s="936"/>
      <c r="I13" s="936"/>
      <c r="J13" s="936"/>
      <c r="K13" s="936"/>
      <c r="L13" s="936"/>
      <c r="M13" s="936"/>
      <c r="N13" s="936"/>
      <c r="O13" s="936"/>
      <c r="P13" s="936"/>
      <c r="Q13" s="936"/>
      <c r="R13" s="936"/>
      <c r="S13" s="936"/>
      <c r="T13" s="936"/>
      <c r="U13" s="936"/>
      <c r="V13" s="936"/>
      <c r="W13" s="936"/>
      <c r="X13" s="174"/>
    </row>
    <row r="14" spans="1:24">
      <c r="A14" s="178"/>
      <c r="B14" s="936"/>
      <c r="C14" s="936"/>
      <c r="D14" s="936"/>
      <c r="E14" s="936"/>
      <c r="F14" s="936"/>
      <c r="G14" s="936"/>
      <c r="H14" s="936"/>
      <c r="I14" s="936"/>
      <c r="J14" s="936"/>
      <c r="K14" s="936"/>
      <c r="L14" s="936"/>
      <c r="M14" s="936"/>
      <c r="N14" s="936"/>
      <c r="O14" s="936"/>
      <c r="P14" s="936"/>
      <c r="Q14" s="936"/>
      <c r="R14" s="936"/>
      <c r="S14" s="936"/>
      <c r="T14" s="936"/>
      <c r="U14" s="936"/>
      <c r="V14" s="936"/>
      <c r="W14" s="936"/>
      <c r="X14" s="174"/>
    </row>
    <row r="15" spans="1:24">
      <c r="A15" s="178"/>
      <c r="B15" s="936"/>
      <c r="C15" s="936"/>
      <c r="D15" s="936"/>
      <c r="E15" s="936"/>
      <c r="F15" s="936"/>
      <c r="G15" s="936"/>
      <c r="H15" s="936"/>
      <c r="I15" s="936"/>
      <c r="J15" s="936"/>
      <c r="K15" s="936"/>
      <c r="L15" s="936"/>
      <c r="M15" s="936"/>
      <c r="N15" s="936"/>
      <c r="O15" s="936"/>
      <c r="P15" s="936"/>
      <c r="Q15" s="936"/>
      <c r="R15" s="936"/>
      <c r="S15" s="936"/>
      <c r="T15" s="936"/>
      <c r="U15" s="936"/>
      <c r="V15" s="936"/>
      <c r="W15" s="936"/>
      <c r="X15" s="174"/>
    </row>
    <row r="16" spans="1:24">
      <c r="A16" s="178"/>
      <c r="B16" s="936"/>
      <c r="C16" s="936"/>
      <c r="D16" s="936"/>
      <c r="E16" s="936"/>
      <c r="F16" s="936"/>
      <c r="G16" s="936"/>
      <c r="H16" s="936"/>
      <c r="I16" s="936"/>
      <c r="J16" s="936"/>
      <c r="K16" s="936"/>
      <c r="L16" s="936"/>
      <c r="M16" s="936"/>
      <c r="N16" s="936"/>
      <c r="O16" s="936"/>
      <c r="P16" s="936"/>
      <c r="Q16" s="936"/>
      <c r="R16" s="936"/>
      <c r="S16" s="936"/>
      <c r="T16" s="936"/>
      <c r="U16" s="936"/>
      <c r="V16" s="936"/>
      <c r="W16" s="936"/>
      <c r="X16" s="174"/>
    </row>
    <row r="17" spans="1:24">
      <c r="A17" s="178"/>
      <c r="B17" s="936"/>
      <c r="C17" s="936"/>
      <c r="D17" s="936"/>
      <c r="E17" s="936"/>
      <c r="F17" s="936"/>
      <c r="G17" s="936"/>
      <c r="H17" s="936"/>
      <c r="I17" s="936"/>
      <c r="J17" s="936"/>
      <c r="K17" s="936"/>
      <c r="L17" s="936"/>
      <c r="M17" s="936"/>
      <c r="N17" s="936"/>
      <c r="O17" s="936"/>
      <c r="P17" s="936"/>
      <c r="Q17" s="936"/>
      <c r="R17" s="936"/>
      <c r="S17" s="936"/>
      <c r="T17" s="936"/>
      <c r="U17" s="936"/>
      <c r="V17" s="936"/>
      <c r="W17" s="936"/>
      <c r="X17" s="174"/>
    </row>
    <row r="18" spans="1:24">
      <c r="A18" s="178"/>
      <c r="B18" s="936"/>
      <c r="C18" s="936"/>
      <c r="D18" s="936"/>
      <c r="E18" s="936"/>
      <c r="F18" s="936"/>
      <c r="G18" s="936"/>
      <c r="H18" s="936"/>
      <c r="I18" s="936"/>
      <c r="J18" s="936"/>
      <c r="K18" s="936"/>
      <c r="L18" s="936"/>
      <c r="M18" s="936"/>
      <c r="N18" s="936"/>
      <c r="O18" s="936"/>
      <c r="P18" s="936"/>
      <c r="Q18" s="936"/>
      <c r="R18" s="936"/>
      <c r="S18" s="936"/>
      <c r="T18" s="936"/>
      <c r="U18" s="936"/>
      <c r="V18" s="936"/>
      <c r="W18" s="936"/>
      <c r="X18" s="174"/>
    </row>
    <row r="19" spans="1:24">
      <c r="A19" s="178"/>
      <c r="B19" s="936"/>
      <c r="C19" s="936"/>
      <c r="D19" s="936"/>
      <c r="E19" s="936"/>
      <c r="F19" s="936"/>
      <c r="G19" s="936"/>
      <c r="H19" s="936"/>
      <c r="I19" s="936"/>
      <c r="J19" s="936"/>
      <c r="K19" s="936"/>
      <c r="L19" s="936"/>
      <c r="M19" s="936"/>
      <c r="N19" s="936"/>
      <c r="O19" s="936"/>
      <c r="P19" s="936"/>
      <c r="Q19" s="936"/>
      <c r="R19" s="936"/>
      <c r="S19" s="936"/>
      <c r="T19" s="936"/>
      <c r="U19" s="936"/>
      <c r="V19" s="936"/>
      <c r="W19" s="936"/>
      <c r="X19" s="174"/>
    </row>
    <row r="20" spans="1:24">
      <c r="A20" s="178"/>
      <c r="B20" s="936"/>
      <c r="C20" s="936"/>
      <c r="D20" s="936"/>
      <c r="E20" s="936"/>
      <c r="F20" s="936"/>
      <c r="G20" s="936"/>
      <c r="H20" s="936"/>
      <c r="I20" s="936"/>
      <c r="J20" s="936"/>
      <c r="K20" s="936"/>
      <c r="L20" s="936"/>
      <c r="M20" s="936"/>
      <c r="N20" s="936"/>
      <c r="O20" s="936"/>
      <c r="P20" s="936"/>
      <c r="Q20" s="936"/>
      <c r="R20" s="936"/>
      <c r="S20" s="936"/>
      <c r="T20" s="936"/>
      <c r="U20" s="936"/>
      <c r="V20" s="936"/>
      <c r="W20" s="936"/>
      <c r="X20" s="174"/>
    </row>
    <row r="21" spans="1:24">
      <c r="A21" s="178"/>
      <c r="B21" s="936"/>
      <c r="C21" s="936"/>
      <c r="D21" s="936"/>
      <c r="E21" s="936"/>
      <c r="F21" s="936"/>
      <c r="G21" s="936"/>
      <c r="H21" s="936"/>
      <c r="I21" s="936"/>
      <c r="J21" s="936"/>
      <c r="K21" s="936"/>
      <c r="L21" s="936"/>
      <c r="M21" s="936"/>
      <c r="N21" s="936"/>
      <c r="O21" s="936"/>
      <c r="P21" s="936"/>
      <c r="Q21" s="936"/>
      <c r="R21" s="936"/>
      <c r="S21" s="936"/>
      <c r="T21" s="936"/>
      <c r="U21" s="936"/>
      <c r="V21" s="936"/>
      <c r="W21" s="936"/>
      <c r="X21" s="174"/>
    </row>
    <row r="22" spans="1:24">
      <c r="A22" s="178"/>
      <c r="B22" s="936"/>
      <c r="C22" s="936"/>
      <c r="D22" s="936"/>
      <c r="E22" s="936"/>
      <c r="F22" s="936"/>
      <c r="G22" s="936"/>
      <c r="H22" s="936"/>
      <c r="I22" s="936"/>
      <c r="J22" s="936"/>
      <c r="K22" s="936"/>
      <c r="L22" s="936"/>
      <c r="M22" s="936"/>
      <c r="N22" s="936"/>
      <c r="O22" s="936"/>
      <c r="P22" s="936"/>
      <c r="Q22" s="936"/>
      <c r="R22" s="936"/>
      <c r="S22" s="936"/>
      <c r="T22" s="936"/>
      <c r="U22" s="936"/>
      <c r="V22" s="936"/>
      <c r="W22" s="936"/>
      <c r="X22" s="174"/>
    </row>
    <row r="23" spans="1:24">
      <c r="A23" s="178"/>
      <c r="B23" s="936"/>
      <c r="C23" s="936"/>
      <c r="D23" s="936"/>
      <c r="E23" s="936"/>
      <c r="F23" s="936"/>
      <c r="G23" s="936"/>
      <c r="H23" s="936"/>
      <c r="I23" s="936"/>
      <c r="J23" s="936"/>
      <c r="K23" s="936"/>
      <c r="L23" s="936"/>
      <c r="M23" s="936"/>
      <c r="N23" s="936"/>
      <c r="O23" s="936"/>
      <c r="P23" s="936"/>
      <c r="Q23" s="936"/>
      <c r="R23" s="936"/>
      <c r="S23" s="936"/>
      <c r="T23" s="936"/>
      <c r="U23" s="936"/>
      <c r="V23" s="936"/>
      <c r="W23" s="936"/>
      <c r="X23" s="174"/>
    </row>
    <row r="24" spans="1:24">
      <c r="A24" s="178"/>
      <c r="B24" s="936"/>
      <c r="C24" s="936"/>
      <c r="D24" s="936"/>
      <c r="E24" s="936"/>
      <c r="F24" s="936"/>
      <c r="G24" s="936"/>
      <c r="H24" s="936"/>
      <c r="I24" s="936"/>
      <c r="J24" s="936"/>
      <c r="K24" s="936"/>
      <c r="L24" s="936"/>
      <c r="M24" s="936"/>
      <c r="N24" s="936"/>
      <c r="O24" s="936"/>
      <c r="P24" s="936"/>
      <c r="Q24" s="936"/>
      <c r="R24" s="936"/>
      <c r="S24" s="936"/>
      <c r="T24" s="936"/>
      <c r="U24" s="936"/>
      <c r="V24" s="936"/>
      <c r="W24" s="936"/>
      <c r="X24" s="174"/>
    </row>
    <row r="25" spans="1:24">
      <c r="A25" s="178"/>
      <c r="B25" s="936"/>
      <c r="C25" s="936"/>
      <c r="D25" s="936"/>
      <c r="E25" s="936"/>
      <c r="F25" s="936"/>
      <c r="G25" s="936"/>
      <c r="H25" s="936"/>
      <c r="I25" s="936"/>
      <c r="J25" s="936"/>
      <c r="K25" s="936"/>
      <c r="L25" s="936"/>
      <c r="M25" s="936"/>
      <c r="N25" s="936"/>
      <c r="O25" s="936"/>
      <c r="P25" s="936"/>
      <c r="Q25" s="936"/>
      <c r="R25" s="936"/>
      <c r="S25" s="936"/>
      <c r="T25" s="936"/>
      <c r="U25" s="936"/>
      <c r="V25" s="936"/>
      <c r="W25" s="936"/>
      <c r="X25" s="174"/>
    </row>
    <row r="26" spans="1:24" ht="26.1" customHeight="1" thickBot="1">
      <c r="A26" s="179"/>
      <c r="B26" s="913" t="s">
        <v>328</v>
      </c>
      <c r="C26" s="913"/>
      <c r="D26" s="913"/>
      <c r="E26" s="913"/>
      <c r="F26" s="913"/>
      <c r="G26" s="913" t="s">
        <v>329</v>
      </c>
      <c r="H26" s="913"/>
      <c r="I26" s="913"/>
      <c r="J26" s="913"/>
      <c r="K26" s="913"/>
      <c r="L26" s="937"/>
      <c r="M26" s="937"/>
      <c r="N26" s="937"/>
      <c r="O26" s="937"/>
      <c r="P26" s="937"/>
      <c r="Q26" s="937"/>
      <c r="R26" s="937"/>
      <c r="S26" s="937"/>
      <c r="T26" s="937"/>
      <c r="U26" s="937"/>
      <c r="V26" s="937"/>
      <c r="W26" s="937"/>
      <c r="X26" s="180"/>
    </row>
    <row r="27" spans="1:24" ht="15.95" customHeight="1">
      <c r="A27" s="181"/>
      <c r="B27" s="925" t="s">
        <v>330</v>
      </c>
      <c r="C27" s="888" t="s">
        <v>331</v>
      </c>
      <c r="D27" s="888"/>
      <c r="E27" s="888"/>
      <c r="F27" s="888"/>
      <c r="G27" s="927" t="s">
        <v>332</v>
      </c>
      <c r="H27" s="927"/>
      <c r="I27" s="888"/>
      <c r="J27" s="924" t="s">
        <v>333</v>
      </c>
      <c r="K27" s="924"/>
      <c r="L27" s="888"/>
      <c r="M27" s="924" t="s">
        <v>334</v>
      </c>
      <c r="N27" s="924"/>
      <c r="O27" s="888"/>
      <c r="P27" s="924" t="s">
        <v>335</v>
      </c>
      <c r="Q27" s="924"/>
      <c r="R27" s="888"/>
      <c r="S27" s="924" t="s">
        <v>336</v>
      </c>
      <c r="T27" s="924"/>
      <c r="U27" s="888" t="s">
        <v>337</v>
      </c>
      <c r="V27" s="888"/>
      <c r="W27" s="888"/>
      <c r="X27" s="174"/>
    </row>
    <row r="28" spans="1:24" ht="15.95" customHeight="1">
      <c r="A28" s="910" t="s">
        <v>338</v>
      </c>
      <c r="B28" s="918"/>
      <c r="C28" s="888"/>
      <c r="D28" s="888"/>
      <c r="E28" s="888"/>
      <c r="F28" s="888"/>
      <c r="G28" s="928"/>
      <c r="H28" s="928"/>
      <c r="I28" s="888"/>
      <c r="J28" s="888"/>
      <c r="K28" s="888"/>
      <c r="L28" s="888"/>
      <c r="M28" s="888"/>
      <c r="N28" s="888"/>
      <c r="O28" s="888"/>
      <c r="P28" s="888"/>
      <c r="Q28" s="888"/>
      <c r="R28" s="888"/>
      <c r="S28" s="888"/>
      <c r="T28" s="888"/>
      <c r="U28" s="888"/>
      <c r="V28" s="888"/>
      <c r="W28" s="888"/>
      <c r="X28" s="174"/>
    </row>
    <row r="29" spans="1:24" ht="15.95" customHeight="1">
      <c r="A29" s="910"/>
      <c r="B29" s="918"/>
      <c r="G29" s="911" t="s">
        <v>324</v>
      </c>
      <c r="H29" s="911"/>
      <c r="I29" s="911"/>
      <c r="J29" s="912"/>
      <c r="K29" s="912"/>
      <c r="L29" s="912"/>
      <c r="M29" s="912"/>
      <c r="N29" s="912"/>
      <c r="O29" s="912"/>
      <c r="P29" s="912"/>
      <c r="Q29" s="912"/>
      <c r="R29" s="912"/>
      <c r="S29" s="912"/>
      <c r="T29" s="912"/>
      <c r="U29" s="912"/>
      <c r="V29" s="912"/>
      <c r="X29" s="174"/>
    </row>
    <row r="30" spans="1:24" ht="15.95" customHeight="1">
      <c r="A30" s="910"/>
      <c r="B30" s="918"/>
      <c r="G30" s="911"/>
      <c r="H30" s="911"/>
      <c r="I30" s="911"/>
      <c r="J30" s="912"/>
      <c r="K30" s="912"/>
      <c r="L30" s="912"/>
      <c r="M30" s="912"/>
      <c r="N30" s="912"/>
      <c r="O30" s="912"/>
      <c r="P30" s="912"/>
      <c r="Q30" s="912"/>
      <c r="R30" s="912"/>
      <c r="S30" s="912"/>
      <c r="T30" s="912"/>
      <c r="U30" s="912"/>
      <c r="V30" s="912"/>
      <c r="X30" s="174"/>
    </row>
    <row r="31" spans="1:24" ht="15.95" customHeight="1">
      <c r="A31" s="910"/>
      <c r="B31" s="918"/>
      <c r="G31" s="911"/>
      <c r="H31" s="911"/>
      <c r="I31" s="911"/>
      <c r="J31" s="912"/>
      <c r="K31" s="912"/>
      <c r="L31" s="912"/>
      <c r="M31" s="912"/>
      <c r="N31" s="912"/>
      <c r="O31" s="912"/>
      <c r="P31" s="912"/>
      <c r="Q31" s="912"/>
      <c r="R31" s="912"/>
      <c r="S31" s="912"/>
      <c r="T31" s="912"/>
      <c r="U31" s="912"/>
      <c r="V31" s="912"/>
      <c r="X31" s="174"/>
    </row>
    <row r="32" spans="1:24" ht="15.95" customHeight="1">
      <c r="A32" s="182" t="s">
        <v>339</v>
      </c>
      <c r="B32" s="926"/>
      <c r="C32" s="183"/>
      <c r="D32" s="183"/>
      <c r="E32" s="183"/>
      <c r="F32" s="183"/>
      <c r="G32" s="183"/>
      <c r="H32" s="183"/>
      <c r="I32" s="183"/>
      <c r="J32" s="183"/>
      <c r="K32" s="183"/>
      <c r="L32" s="183"/>
      <c r="M32" s="922"/>
      <c r="N32" s="922"/>
      <c r="O32" s="922" t="s">
        <v>5</v>
      </c>
      <c r="P32" s="922"/>
      <c r="Q32" s="923"/>
      <c r="R32" s="923"/>
      <c r="S32" s="923"/>
      <c r="T32" s="923"/>
      <c r="U32" s="923"/>
      <c r="V32" s="923"/>
      <c r="W32" s="923"/>
      <c r="X32" s="184"/>
    </row>
    <row r="33" spans="1:24" ht="15.95" customHeight="1">
      <c r="A33" s="185"/>
      <c r="B33" s="917" t="s">
        <v>340</v>
      </c>
      <c r="C33" s="915" t="s">
        <v>331</v>
      </c>
      <c r="D33" s="915"/>
      <c r="E33" s="915"/>
      <c r="F33" s="915"/>
      <c r="G33" s="920" t="s">
        <v>333</v>
      </c>
      <c r="H33" s="921"/>
      <c r="I33" s="915"/>
      <c r="J33" s="915" t="s">
        <v>334</v>
      </c>
      <c r="K33" s="915"/>
      <c r="L33" s="915"/>
      <c r="M33" s="915" t="s">
        <v>335</v>
      </c>
      <c r="N33" s="915"/>
      <c r="O33" s="915"/>
      <c r="P33" s="915" t="s">
        <v>341</v>
      </c>
      <c r="Q33" s="915"/>
      <c r="R33" s="915"/>
      <c r="S33" s="916" t="s">
        <v>336</v>
      </c>
      <c r="T33" s="915"/>
      <c r="U33" s="915" t="s">
        <v>337</v>
      </c>
      <c r="V33" s="915"/>
      <c r="W33" s="915"/>
      <c r="X33" s="186"/>
    </row>
    <row r="34" spans="1:24" ht="15.95" customHeight="1">
      <c r="A34" s="910" t="s">
        <v>342</v>
      </c>
      <c r="B34" s="918"/>
      <c r="C34" s="888"/>
      <c r="D34" s="888"/>
      <c r="E34" s="888"/>
      <c r="F34" s="888"/>
      <c r="G34" s="911"/>
      <c r="H34" s="911"/>
      <c r="I34" s="888"/>
      <c r="J34" s="888"/>
      <c r="K34" s="888"/>
      <c r="L34" s="888"/>
      <c r="M34" s="888"/>
      <c r="N34" s="888"/>
      <c r="O34" s="888"/>
      <c r="P34" s="888"/>
      <c r="Q34" s="888"/>
      <c r="R34" s="888"/>
      <c r="S34" s="888"/>
      <c r="T34" s="888"/>
      <c r="U34" s="888"/>
      <c r="V34" s="888"/>
      <c r="W34" s="888"/>
      <c r="X34" s="174"/>
    </row>
    <row r="35" spans="1:24" ht="15.95" customHeight="1">
      <c r="A35" s="910"/>
      <c r="B35" s="918"/>
      <c r="G35" s="911" t="s">
        <v>343</v>
      </c>
      <c r="H35" s="911"/>
      <c r="I35" s="911"/>
      <c r="J35" s="912"/>
      <c r="K35" s="912"/>
      <c r="L35" s="912"/>
      <c r="M35" s="912"/>
      <c r="N35" s="912"/>
      <c r="O35" s="912"/>
      <c r="P35" s="912"/>
      <c r="Q35" s="912"/>
      <c r="R35" s="912"/>
      <c r="S35" s="912"/>
      <c r="T35" s="912"/>
      <c r="U35" s="912"/>
      <c r="V35" s="912"/>
      <c r="X35" s="174"/>
    </row>
    <row r="36" spans="1:24" ht="15.95" customHeight="1">
      <c r="A36" s="910"/>
      <c r="B36" s="918"/>
      <c r="G36" s="911"/>
      <c r="H36" s="911"/>
      <c r="I36" s="911"/>
      <c r="J36" s="912"/>
      <c r="K36" s="912"/>
      <c r="L36" s="912"/>
      <c r="M36" s="912"/>
      <c r="N36" s="912"/>
      <c r="O36" s="912"/>
      <c r="P36" s="912"/>
      <c r="Q36" s="912"/>
      <c r="R36" s="912"/>
      <c r="S36" s="912"/>
      <c r="T36" s="912"/>
      <c r="U36" s="912"/>
      <c r="V36" s="912"/>
      <c r="X36" s="174"/>
    </row>
    <row r="37" spans="1:24" ht="15.95" customHeight="1">
      <c r="A37" s="910"/>
      <c r="B37" s="918"/>
      <c r="G37" s="911"/>
      <c r="H37" s="911"/>
      <c r="I37" s="911"/>
      <c r="J37" s="912"/>
      <c r="K37" s="912"/>
      <c r="L37" s="912"/>
      <c r="M37" s="912"/>
      <c r="N37" s="912"/>
      <c r="O37" s="912"/>
      <c r="P37" s="912"/>
      <c r="Q37" s="912"/>
      <c r="R37" s="912"/>
      <c r="S37" s="912"/>
      <c r="T37" s="912"/>
      <c r="U37" s="912"/>
      <c r="V37" s="912"/>
      <c r="X37" s="174"/>
    </row>
    <row r="38" spans="1:24" ht="15.95" customHeight="1" thickBot="1">
      <c r="A38" s="187"/>
      <c r="B38" s="919"/>
      <c r="C38" s="188"/>
      <c r="D38" s="188"/>
      <c r="E38" s="188"/>
      <c r="F38" s="188"/>
      <c r="G38" s="188"/>
      <c r="H38" s="188"/>
      <c r="I38" s="188"/>
      <c r="J38" s="188"/>
      <c r="K38" s="188"/>
      <c r="L38" s="188"/>
      <c r="M38" s="913"/>
      <c r="N38" s="913"/>
      <c r="O38" s="913" t="s">
        <v>5</v>
      </c>
      <c r="P38" s="913"/>
      <c r="Q38" s="914"/>
      <c r="R38" s="914"/>
      <c r="S38" s="914"/>
      <c r="T38" s="914"/>
      <c r="U38" s="914"/>
      <c r="V38" s="914"/>
      <c r="W38" s="914"/>
      <c r="X38" s="180"/>
    </row>
    <row r="39" spans="1:24" ht="14.25" thickBot="1"/>
    <row r="40" spans="1:24" ht="13.5" customHeight="1" thickBot="1">
      <c r="B40" s="896" t="s">
        <v>344</v>
      </c>
      <c r="C40" s="875"/>
      <c r="D40" s="876"/>
      <c r="E40" s="900" t="s">
        <v>345</v>
      </c>
      <c r="F40" s="901"/>
      <c r="G40" s="901"/>
      <c r="H40" s="902" t="s">
        <v>346</v>
      </c>
      <c r="I40" s="901"/>
      <c r="J40" s="901"/>
      <c r="K40" s="903" t="s">
        <v>347</v>
      </c>
      <c r="L40" s="904"/>
      <c r="M40" s="905"/>
      <c r="N40" s="906"/>
      <c r="O40" s="907"/>
      <c r="P40" s="907"/>
      <c r="R40" s="908" t="s">
        <v>348</v>
      </c>
      <c r="S40" s="866"/>
      <c r="T40" s="909"/>
      <c r="U40" s="865" t="s">
        <v>349</v>
      </c>
      <c r="V40" s="866"/>
      <c r="W40" s="867"/>
    </row>
    <row r="41" spans="1:24" ht="14.25" thickBot="1">
      <c r="B41" s="874"/>
      <c r="C41" s="875"/>
      <c r="D41" s="876"/>
      <c r="E41" s="877"/>
      <c r="F41" s="878"/>
      <c r="G41" s="878"/>
      <c r="H41" s="878"/>
      <c r="I41" s="878"/>
      <c r="J41" s="878"/>
      <c r="K41" s="881"/>
      <c r="L41" s="882"/>
      <c r="M41" s="883"/>
      <c r="N41" s="906"/>
      <c r="O41" s="907"/>
      <c r="P41" s="907"/>
      <c r="R41" s="889"/>
      <c r="S41" s="869"/>
      <c r="T41" s="890"/>
      <c r="U41" s="868"/>
      <c r="V41" s="869"/>
      <c r="W41" s="870"/>
    </row>
    <row r="42" spans="1:24" ht="14.25" thickBot="1">
      <c r="B42" s="874"/>
      <c r="C42" s="875"/>
      <c r="D42" s="876"/>
      <c r="E42" s="877"/>
      <c r="F42" s="878"/>
      <c r="G42" s="878"/>
      <c r="H42" s="878"/>
      <c r="I42" s="878"/>
      <c r="J42" s="878"/>
      <c r="K42" s="881"/>
      <c r="L42" s="882"/>
      <c r="M42" s="883"/>
      <c r="N42" s="906"/>
      <c r="O42" s="907"/>
      <c r="P42" s="907"/>
      <c r="R42" s="889"/>
      <c r="S42" s="869"/>
      <c r="T42" s="890"/>
      <c r="U42" s="868"/>
      <c r="V42" s="869"/>
      <c r="W42" s="870"/>
    </row>
    <row r="43" spans="1:24">
      <c r="B43" s="897"/>
      <c r="C43" s="898"/>
      <c r="D43" s="899"/>
      <c r="E43" s="877"/>
      <c r="F43" s="878"/>
      <c r="G43" s="878"/>
      <c r="H43" s="878"/>
      <c r="I43" s="878"/>
      <c r="J43" s="878"/>
      <c r="K43" s="881"/>
      <c r="L43" s="882"/>
      <c r="M43" s="883"/>
      <c r="N43" s="906"/>
      <c r="O43" s="907"/>
      <c r="P43" s="907"/>
      <c r="R43" s="889"/>
      <c r="S43" s="869"/>
      <c r="T43" s="890"/>
      <c r="U43" s="868"/>
      <c r="V43" s="869"/>
      <c r="W43" s="870"/>
    </row>
    <row r="44" spans="1:24" ht="14.25" thickBot="1">
      <c r="B44" s="871"/>
      <c r="C44" s="872"/>
      <c r="D44" s="873"/>
      <c r="E44" s="877"/>
      <c r="F44" s="878"/>
      <c r="G44" s="878"/>
      <c r="H44" s="878"/>
      <c r="I44" s="878"/>
      <c r="J44" s="878"/>
      <c r="K44" s="881"/>
      <c r="L44" s="882"/>
      <c r="M44" s="883"/>
      <c r="N44" s="887"/>
      <c r="O44" s="888"/>
      <c r="P44" s="888"/>
      <c r="R44" s="889"/>
      <c r="S44" s="869"/>
      <c r="T44" s="890"/>
      <c r="U44" s="868"/>
      <c r="V44" s="869"/>
      <c r="W44" s="870"/>
    </row>
    <row r="45" spans="1:24" ht="14.25" thickBot="1">
      <c r="B45" s="874"/>
      <c r="C45" s="875"/>
      <c r="D45" s="876"/>
      <c r="E45" s="877"/>
      <c r="F45" s="878"/>
      <c r="G45" s="878"/>
      <c r="H45" s="878"/>
      <c r="I45" s="878"/>
      <c r="J45" s="878"/>
      <c r="K45" s="881"/>
      <c r="L45" s="882"/>
      <c r="M45" s="883"/>
      <c r="N45" s="887"/>
      <c r="O45" s="888"/>
      <c r="P45" s="888"/>
      <c r="R45" s="889"/>
      <c r="S45" s="869"/>
      <c r="T45" s="890"/>
      <c r="U45" s="868"/>
      <c r="V45" s="869"/>
      <c r="W45" s="870"/>
    </row>
    <row r="46" spans="1:24" ht="14.25" thickBot="1">
      <c r="B46" s="874"/>
      <c r="C46" s="875"/>
      <c r="D46" s="876"/>
      <c r="E46" s="877"/>
      <c r="F46" s="878"/>
      <c r="G46" s="878"/>
      <c r="H46" s="878"/>
      <c r="I46" s="878"/>
      <c r="J46" s="878"/>
      <c r="K46" s="881"/>
      <c r="L46" s="882"/>
      <c r="M46" s="883"/>
      <c r="N46" s="887"/>
      <c r="O46" s="888"/>
      <c r="P46" s="888"/>
      <c r="R46" s="889"/>
      <c r="S46" s="869"/>
      <c r="T46" s="890"/>
      <c r="U46" s="868"/>
      <c r="V46" s="869"/>
      <c r="W46" s="870"/>
    </row>
    <row r="47" spans="1:24" ht="14.25" thickBot="1">
      <c r="B47" s="874"/>
      <c r="C47" s="875"/>
      <c r="D47" s="876"/>
      <c r="E47" s="879"/>
      <c r="F47" s="880"/>
      <c r="G47" s="880"/>
      <c r="H47" s="880"/>
      <c r="I47" s="880"/>
      <c r="J47" s="880"/>
      <c r="K47" s="884"/>
      <c r="L47" s="885"/>
      <c r="M47" s="886"/>
      <c r="N47" s="887"/>
      <c r="O47" s="888"/>
      <c r="P47" s="888"/>
      <c r="R47" s="891"/>
      <c r="S47" s="892"/>
      <c r="T47" s="893"/>
      <c r="U47" s="894"/>
      <c r="V47" s="892"/>
      <c r="W47" s="895"/>
    </row>
  </sheetData>
  <mergeCells count="67">
    <mergeCell ref="A2:X2"/>
    <mergeCell ref="A3:D3"/>
    <mergeCell ref="E3:G3"/>
    <mergeCell ref="H3:J3"/>
    <mergeCell ref="K3:M3"/>
    <mergeCell ref="N3:X3"/>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U40:W43"/>
    <mergeCell ref="B44:D47"/>
    <mergeCell ref="E44:G47"/>
    <mergeCell ref="H44:J47"/>
    <mergeCell ref="K44:M47"/>
    <mergeCell ref="N44:P47"/>
    <mergeCell ref="R44:T47"/>
    <mergeCell ref="U44:W47"/>
    <mergeCell ref="B40:D43"/>
    <mergeCell ref="E40:G43"/>
    <mergeCell ref="H40:J43"/>
    <mergeCell ref="K40:M43"/>
    <mergeCell ref="N40:P43"/>
    <mergeCell ref="R40:T43"/>
  </mergeCells>
  <phoneticPr fontId="3"/>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91CA9-0DC8-4A66-9776-00BBA7A34A5D}">
  <sheetPr codeName="gumma_Y10">
    <tabColor theme="0"/>
    <pageSetUpPr fitToPage="1"/>
  </sheetPr>
  <dimension ref="A1:X40"/>
  <sheetViews>
    <sheetView view="pageBreakPreview" zoomScaleNormal="100" zoomScaleSheetLayoutView="100" workbookViewId="0">
      <selection activeCell="AN12" sqref="AN12"/>
    </sheetView>
  </sheetViews>
  <sheetFormatPr defaultColWidth="4" defaultRowHeight="13.5"/>
  <cols>
    <col min="1" max="16384" width="4" style="171"/>
  </cols>
  <sheetData>
    <row r="1" spans="1:24" ht="14.45" customHeight="1">
      <c r="A1" s="171" t="s">
        <v>350</v>
      </c>
    </row>
    <row r="2" spans="1:24" ht="30" customHeight="1">
      <c r="A2" s="533" t="s">
        <v>351</v>
      </c>
      <c r="B2" s="533"/>
      <c r="C2" s="533"/>
      <c r="D2" s="533"/>
      <c r="E2" s="533"/>
      <c r="F2" s="533"/>
      <c r="G2" s="533"/>
      <c r="H2" s="533"/>
      <c r="I2" s="533"/>
      <c r="J2" s="533"/>
      <c r="K2" s="533"/>
      <c r="L2" s="533"/>
      <c r="M2" s="533"/>
      <c r="N2" s="533"/>
      <c r="O2" s="533"/>
      <c r="P2" s="533"/>
      <c r="Q2" s="533"/>
      <c r="R2" s="533"/>
      <c r="S2" s="533"/>
      <c r="T2" s="533"/>
      <c r="U2" s="533"/>
      <c r="V2" s="533"/>
      <c r="W2" s="533"/>
      <c r="X2" s="533"/>
    </row>
    <row r="3" spans="1:24">
      <c r="A3" s="189"/>
      <c r="B3" s="190"/>
      <c r="C3" s="190"/>
      <c r="D3" s="190"/>
      <c r="E3" s="190"/>
      <c r="F3" s="190"/>
      <c r="G3" s="190"/>
      <c r="H3" s="190"/>
      <c r="I3" s="190"/>
      <c r="J3" s="190"/>
      <c r="K3" s="190"/>
      <c r="L3" s="190"/>
      <c r="M3" s="190"/>
      <c r="N3" s="190"/>
      <c r="O3" s="190"/>
      <c r="P3" s="190"/>
      <c r="Q3" s="190"/>
      <c r="R3" s="190"/>
      <c r="S3" s="190"/>
      <c r="T3" s="190"/>
      <c r="U3" s="190"/>
      <c r="V3" s="190"/>
      <c r="W3" s="190"/>
      <c r="X3" s="191"/>
    </row>
    <row r="4" spans="1:24">
      <c r="A4" s="192"/>
      <c r="N4" s="193"/>
      <c r="P4" s="193" t="s">
        <v>5</v>
      </c>
      <c r="Q4" s="975"/>
      <c r="R4" s="975"/>
      <c r="S4" s="975"/>
      <c r="T4" s="975"/>
      <c r="U4" s="975"/>
      <c r="V4" s="975"/>
      <c r="W4" s="975"/>
      <c r="X4" s="194"/>
    </row>
    <row r="5" spans="1:24" ht="30" customHeight="1">
      <c r="A5" s="192"/>
      <c r="D5" s="976" t="s">
        <v>0</v>
      </c>
      <c r="E5" s="976"/>
      <c r="F5" s="977" t="str">
        <f>入力シート!C7</f>
        <v>道路メンテナンス事業（橋梁）○○橋補修工事</v>
      </c>
      <c r="G5" s="977"/>
      <c r="H5" s="977"/>
      <c r="I5" s="977"/>
      <c r="J5" s="977"/>
      <c r="K5" s="977"/>
      <c r="L5" s="977"/>
      <c r="M5" s="977"/>
      <c r="N5" s="977"/>
      <c r="O5" s="977"/>
      <c r="P5" s="977"/>
      <c r="Q5" s="977"/>
      <c r="R5" s="977"/>
      <c r="S5" s="977"/>
      <c r="T5" s="977"/>
      <c r="U5" s="977"/>
      <c r="X5" s="194"/>
    </row>
    <row r="6" spans="1:24">
      <c r="A6" s="192"/>
      <c r="X6" s="194"/>
    </row>
    <row r="7" spans="1:24">
      <c r="A7" s="192"/>
      <c r="E7" s="171" t="s">
        <v>352</v>
      </c>
      <c r="X7" s="194"/>
    </row>
    <row r="8" spans="1:24">
      <c r="A8" s="192"/>
      <c r="X8" s="194"/>
    </row>
    <row r="9" spans="1:24">
      <c r="A9" s="950" t="s">
        <v>353</v>
      </c>
      <c r="B9" s="978"/>
      <c r="C9" s="978"/>
      <c r="D9" s="978"/>
      <c r="E9" s="978"/>
      <c r="F9" s="978"/>
      <c r="G9" s="978"/>
      <c r="H9" s="978"/>
      <c r="I9" s="978"/>
      <c r="J9" s="978"/>
      <c r="K9" s="978"/>
      <c r="L9" s="978"/>
      <c r="M9" s="978"/>
      <c r="N9" s="978"/>
      <c r="O9" s="978"/>
      <c r="P9" s="978"/>
      <c r="Q9" s="978"/>
      <c r="R9" s="978"/>
      <c r="S9" s="978"/>
      <c r="T9" s="978"/>
      <c r="U9" s="978"/>
      <c r="V9" s="978"/>
      <c r="W9" s="978"/>
      <c r="X9" s="979"/>
    </row>
    <row r="10" spans="1:24">
      <c r="A10" s="192"/>
      <c r="X10" s="194"/>
    </row>
    <row r="11" spans="1:24">
      <c r="A11" s="192"/>
      <c r="B11" s="980" t="s">
        <v>354</v>
      </c>
      <c r="C11" s="980"/>
      <c r="D11" s="980"/>
      <c r="E11" s="980" t="s">
        <v>355</v>
      </c>
      <c r="F11" s="980"/>
      <c r="G11" s="980"/>
      <c r="H11" s="980" t="s">
        <v>356</v>
      </c>
      <c r="I11" s="980"/>
      <c r="J11" s="980" t="s">
        <v>357</v>
      </c>
      <c r="K11" s="980"/>
      <c r="L11" s="980"/>
      <c r="M11" s="980" t="s">
        <v>358</v>
      </c>
      <c r="N11" s="980"/>
      <c r="O11" s="980"/>
      <c r="P11" s="980"/>
      <c r="Q11" s="980"/>
      <c r="R11" s="980"/>
      <c r="S11" s="980"/>
      <c r="T11" s="980"/>
      <c r="U11" s="980"/>
      <c r="V11" s="980" t="s">
        <v>359</v>
      </c>
      <c r="W11" s="980"/>
      <c r="X11" s="194"/>
    </row>
    <row r="12" spans="1:24">
      <c r="A12" s="192"/>
      <c r="B12" s="980"/>
      <c r="C12" s="980"/>
      <c r="D12" s="980"/>
      <c r="E12" s="980"/>
      <c r="F12" s="980"/>
      <c r="G12" s="980"/>
      <c r="H12" s="980"/>
      <c r="I12" s="980"/>
      <c r="J12" s="980"/>
      <c r="K12" s="980"/>
      <c r="L12" s="980"/>
      <c r="M12" s="980" t="s">
        <v>360</v>
      </c>
      <c r="N12" s="980"/>
      <c r="O12" s="980"/>
      <c r="P12" s="980" t="s">
        <v>361</v>
      </c>
      <c r="Q12" s="980"/>
      <c r="R12" s="980" t="s">
        <v>362</v>
      </c>
      <c r="S12" s="980"/>
      <c r="T12" s="980" t="s">
        <v>363</v>
      </c>
      <c r="U12" s="980"/>
      <c r="V12" s="980"/>
      <c r="W12" s="980"/>
      <c r="X12" s="194"/>
    </row>
    <row r="13" spans="1:24" ht="27" customHeight="1">
      <c r="A13" s="192"/>
      <c r="B13" s="970"/>
      <c r="C13" s="970"/>
      <c r="D13" s="970"/>
      <c r="E13" s="970"/>
      <c r="F13" s="970"/>
      <c r="G13" s="970"/>
      <c r="H13" s="970"/>
      <c r="I13" s="970"/>
      <c r="J13" s="970"/>
      <c r="K13" s="970"/>
      <c r="L13" s="970"/>
      <c r="M13" s="972"/>
      <c r="N13" s="973"/>
      <c r="O13" s="974"/>
      <c r="P13" s="970"/>
      <c r="Q13" s="970"/>
      <c r="R13" s="970"/>
      <c r="S13" s="970"/>
      <c r="T13" s="948"/>
      <c r="U13" s="948"/>
      <c r="V13" s="951"/>
      <c r="W13" s="951"/>
      <c r="X13" s="194"/>
    </row>
    <row r="14" spans="1:24" ht="27" customHeight="1">
      <c r="A14" s="192"/>
      <c r="B14" s="970"/>
      <c r="C14" s="970"/>
      <c r="D14" s="970"/>
      <c r="E14" s="970"/>
      <c r="F14" s="970"/>
      <c r="G14" s="970"/>
      <c r="H14" s="970"/>
      <c r="I14" s="970"/>
      <c r="J14" s="970"/>
      <c r="K14" s="970"/>
      <c r="L14" s="970"/>
      <c r="M14" s="971"/>
      <c r="N14" s="971"/>
      <c r="O14" s="971"/>
      <c r="P14" s="970"/>
      <c r="Q14" s="970"/>
      <c r="R14" s="970"/>
      <c r="S14" s="970"/>
      <c r="T14" s="948"/>
      <c r="U14" s="948"/>
      <c r="V14" s="951"/>
      <c r="W14" s="951"/>
      <c r="X14" s="194"/>
    </row>
    <row r="15" spans="1:24" ht="27" customHeight="1">
      <c r="A15" s="192"/>
      <c r="B15" s="970"/>
      <c r="C15" s="970"/>
      <c r="D15" s="970"/>
      <c r="E15" s="970"/>
      <c r="F15" s="970"/>
      <c r="G15" s="970"/>
      <c r="H15" s="970"/>
      <c r="I15" s="970"/>
      <c r="J15" s="970"/>
      <c r="K15" s="970"/>
      <c r="L15" s="970"/>
      <c r="M15" s="971"/>
      <c r="N15" s="971"/>
      <c r="O15" s="971"/>
      <c r="P15" s="970"/>
      <c r="Q15" s="970"/>
      <c r="R15" s="970"/>
      <c r="S15" s="970"/>
      <c r="T15" s="948"/>
      <c r="U15" s="948"/>
      <c r="V15" s="951"/>
      <c r="W15" s="951"/>
      <c r="X15" s="194"/>
    </row>
    <row r="16" spans="1:24" ht="27" customHeight="1">
      <c r="A16" s="192"/>
      <c r="B16" s="970"/>
      <c r="C16" s="970"/>
      <c r="D16" s="970"/>
      <c r="E16" s="970"/>
      <c r="F16" s="970"/>
      <c r="G16" s="970"/>
      <c r="H16" s="970"/>
      <c r="I16" s="970"/>
      <c r="J16" s="970"/>
      <c r="K16" s="970"/>
      <c r="L16" s="970"/>
      <c r="M16" s="971"/>
      <c r="N16" s="971"/>
      <c r="O16" s="971"/>
      <c r="P16" s="970"/>
      <c r="Q16" s="970"/>
      <c r="R16" s="970"/>
      <c r="S16" s="970"/>
      <c r="T16" s="948"/>
      <c r="U16" s="948"/>
      <c r="V16" s="951"/>
      <c r="W16" s="951"/>
      <c r="X16" s="194"/>
    </row>
    <row r="17" spans="1:24" ht="27" customHeight="1">
      <c r="A17" s="192"/>
      <c r="B17" s="970"/>
      <c r="C17" s="970"/>
      <c r="D17" s="970"/>
      <c r="E17" s="970"/>
      <c r="F17" s="970"/>
      <c r="G17" s="970"/>
      <c r="H17" s="970"/>
      <c r="I17" s="970"/>
      <c r="J17" s="970"/>
      <c r="K17" s="970"/>
      <c r="L17" s="970"/>
      <c r="M17" s="971"/>
      <c r="N17" s="971"/>
      <c r="O17" s="971"/>
      <c r="P17" s="970"/>
      <c r="Q17" s="970"/>
      <c r="R17" s="970"/>
      <c r="S17" s="970"/>
      <c r="T17" s="948"/>
      <c r="U17" s="948"/>
      <c r="V17" s="951"/>
      <c r="W17" s="951"/>
      <c r="X17" s="194"/>
    </row>
    <row r="18" spans="1:24" ht="27" customHeight="1">
      <c r="A18" s="192"/>
      <c r="B18" s="970"/>
      <c r="C18" s="970"/>
      <c r="D18" s="970"/>
      <c r="E18" s="970"/>
      <c r="F18" s="970"/>
      <c r="G18" s="970"/>
      <c r="H18" s="970"/>
      <c r="I18" s="970"/>
      <c r="J18" s="970"/>
      <c r="K18" s="970"/>
      <c r="L18" s="970"/>
      <c r="M18" s="971"/>
      <c r="N18" s="971"/>
      <c r="O18" s="971"/>
      <c r="P18" s="970"/>
      <c r="Q18" s="970"/>
      <c r="R18" s="970"/>
      <c r="S18" s="970"/>
      <c r="T18" s="948"/>
      <c r="U18" s="948"/>
      <c r="V18" s="951"/>
      <c r="W18" s="951"/>
      <c r="X18" s="194"/>
    </row>
    <row r="19" spans="1:24" ht="27" customHeight="1">
      <c r="A19" s="192"/>
      <c r="B19" s="970"/>
      <c r="C19" s="970"/>
      <c r="D19" s="970"/>
      <c r="E19" s="970"/>
      <c r="F19" s="970"/>
      <c r="G19" s="970"/>
      <c r="H19" s="970"/>
      <c r="I19" s="970"/>
      <c r="J19" s="970"/>
      <c r="K19" s="970"/>
      <c r="L19" s="970"/>
      <c r="M19" s="971"/>
      <c r="N19" s="971"/>
      <c r="O19" s="971"/>
      <c r="P19" s="970"/>
      <c r="Q19" s="970"/>
      <c r="R19" s="970"/>
      <c r="S19" s="970"/>
      <c r="T19" s="948"/>
      <c r="U19" s="948"/>
      <c r="V19" s="951"/>
      <c r="W19" s="951"/>
      <c r="X19" s="194"/>
    </row>
    <row r="20" spans="1:24" ht="27" customHeight="1">
      <c r="A20" s="192"/>
      <c r="B20" s="970"/>
      <c r="C20" s="970"/>
      <c r="D20" s="970"/>
      <c r="E20" s="970"/>
      <c r="F20" s="970"/>
      <c r="G20" s="970"/>
      <c r="H20" s="970"/>
      <c r="I20" s="970"/>
      <c r="J20" s="970"/>
      <c r="K20" s="970"/>
      <c r="L20" s="970"/>
      <c r="M20" s="971"/>
      <c r="N20" s="971"/>
      <c r="O20" s="971"/>
      <c r="P20" s="970"/>
      <c r="Q20" s="970"/>
      <c r="R20" s="970"/>
      <c r="S20" s="970"/>
      <c r="T20" s="948"/>
      <c r="U20" s="948"/>
      <c r="V20" s="951"/>
      <c r="W20" s="951"/>
      <c r="X20" s="194"/>
    </row>
    <row r="21" spans="1:24" ht="27" customHeight="1">
      <c r="A21" s="192"/>
      <c r="B21" s="970"/>
      <c r="C21" s="970"/>
      <c r="D21" s="970"/>
      <c r="E21" s="970"/>
      <c r="F21" s="970"/>
      <c r="G21" s="970"/>
      <c r="H21" s="970"/>
      <c r="I21" s="970"/>
      <c r="J21" s="970"/>
      <c r="K21" s="970"/>
      <c r="L21" s="970"/>
      <c r="M21" s="971"/>
      <c r="N21" s="971"/>
      <c r="O21" s="971"/>
      <c r="P21" s="970"/>
      <c r="Q21" s="970"/>
      <c r="R21" s="970"/>
      <c r="S21" s="970"/>
      <c r="T21" s="948"/>
      <c r="U21" s="948"/>
      <c r="V21" s="951"/>
      <c r="W21" s="951"/>
      <c r="X21" s="194"/>
    </row>
    <row r="22" spans="1:24" ht="27" customHeight="1">
      <c r="A22" s="192"/>
      <c r="B22" s="970"/>
      <c r="C22" s="970"/>
      <c r="D22" s="970"/>
      <c r="E22" s="970"/>
      <c r="F22" s="970"/>
      <c r="G22" s="970"/>
      <c r="H22" s="970"/>
      <c r="I22" s="970"/>
      <c r="J22" s="970"/>
      <c r="K22" s="970"/>
      <c r="L22" s="970"/>
      <c r="M22" s="971"/>
      <c r="N22" s="971"/>
      <c r="O22" s="971"/>
      <c r="P22" s="970"/>
      <c r="Q22" s="970"/>
      <c r="R22" s="970"/>
      <c r="S22" s="970"/>
      <c r="T22" s="948"/>
      <c r="U22" s="948"/>
      <c r="V22" s="951"/>
      <c r="W22" s="951"/>
      <c r="X22" s="194"/>
    </row>
    <row r="23" spans="1:24" ht="27" customHeight="1">
      <c r="A23" s="192"/>
      <c r="B23" s="970"/>
      <c r="C23" s="970"/>
      <c r="D23" s="970"/>
      <c r="E23" s="970"/>
      <c r="F23" s="970"/>
      <c r="G23" s="970"/>
      <c r="H23" s="970"/>
      <c r="I23" s="970"/>
      <c r="J23" s="970"/>
      <c r="K23" s="970"/>
      <c r="L23" s="970"/>
      <c r="M23" s="971"/>
      <c r="N23" s="971"/>
      <c r="O23" s="971"/>
      <c r="P23" s="970"/>
      <c r="Q23" s="970"/>
      <c r="R23" s="970"/>
      <c r="S23" s="970"/>
      <c r="T23" s="948"/>
      <c r="U23" s="948"/>
      <c r="V23" s="951"/>
      <c r="W23" s="951"/>
      <c r="X23" s="194"/>
    </row>
    <row r="24" spans="1:24" ht="27" customHeight="1">
      <c r="A24" s="192"/>
      <c r="B24" s="970"/>
      <c r="C24" s="970"/>
      <c r="D24" s="970"/>
      <c r="E24" s="970"/>
      <c r="F24" s="970"/>
      <c r="G24" s="970"/>
      <c r="H24" s="970"/>
      <c r="I24" s="970"/>
      <c r="J24" s="970"/>
      <c r="K24" s="970"/>
      <c r="L24" s="970"/>
      <c r="M24" s="971"/>
      <c r="N24" s="971"/>
      <c r="O24" s="971"/>
      <c r="P24" s="970"/>
      <c r="Q24" s="970"/>
      <c r="R24" s="970"/>
      <c r="S24" s="970"/>
      <c r="T24" s="948"/>
      <c r="U24" s="948"/>
      <c r="V24" s="951"/>
      <c r="W24" s="951"/>
      <c r="X24" s="194"/>
    </row>
    <row r="25" spans="1:24" ht="27" customHeight="1">
      <c r="A25" s="192"/>
      <c r="B25" s="970"/>
      <c r="C25" s="970"/>
      <c r="D25" s="970"/>
      <c r="E25" s="970"/>
      <c r="F25" s="970"/>
      <c r="G25" s="970"/>
      <c r="H25" s="970"/>
      <c r="I25" s="970"/>
      <c r="J25" s="970"/>
      <c r="K25" s="970"/>
      <c r="L25" s="970"/>
      <c r="M25" s="971"/>
      <c r="N25" s="971"/>
      <c r="O25" s="971"/>
      <c r="P25" s="970"/>
      <c r="Q25" s="970"/>
      <c r="R25" s="970"/>
      <c r="S25" s="970"/>
      <c r="T25" s="948"/>
      <c r="U25" s="948"/>
      <c r="V25" s="951"/>
      <c r="W25" s="951"/>
      <c r="X25" s="194"/>
    </row>
    <row r="26" spans="1:24" ht="27" customHeight="1">
      <c r="A26" s="192"/>
      <c r="B26" s="970"/>
      <c r="C26" s="970"/>
      <c r="D26" s="970"/>
      <c r="E26" s="970"/>
      <c r="F26" s="970"/>
      <c r="G26" s="970"/>
      <c r="H26" s="970"/>
      <c r="I26" s="970"/>
      <c r="J26" s="970"/>
      <c r="K26" s="970"/>
      <c r="L26" s="970"/>
      <c r="M26" s="971"/>
      <c r="N26" s="971"/>
      <c r="O26" s="971"/>
      <c r="P26" s="970"/>
      <c r="Q26" s="970"/>
      <c r="R26" s="970"/>
      <c r="S26" s="970"/>
      <c r="T26" s="948"/>
      <c r="U26" s="948"/>
      <c r="V26" s="951"/>
      <c r="W26" s="951"/>
      <c r="X26" s="194"/>
    </row>
    <row r="27" spans="1:24" ht="27" customHeight="1">
      <c r="A27" s="192"/>
      <c r="B27" s="970"/>
      <c r="C27" s="970"/>
      <c r="D27" s="970"/>
      <c r="E27" s="970"/>
      <c r="F27" s="970"/>
      <c r="G27" s="970"/>
      <c r="H27" s="970"/>
      <c r="I27" s="970"/>
      <c r="J27" s="970"/>
      <c r="K27" s="970"/>
      <c r="L27" s="970"/>
      <c r="M27" s="971"/>
      <c r="N27" s="971"/>
      <c r="O27" s="971"/>
      <c r="P27" s="970"/>
      <c r="Q27" s="970"/>
      <c r="R27" s="970"/>
      <c r="S27" s="970"/>
      <c r="T27" s="948"/>
      <c r="U27" s="948"/>
      <c r="V27" s="951"/>
      <c r="W27" s="951"/>
      <c r="X27" s="194"/>
    </row>
    <row r="28" spans="1:24">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7"/>
    </row>
    <row r="30" spans="1:24" ht="13.5" customHeight="1">
      <c r="H30" s="952" t="s">
        <v>364</v>
      </c>
      <c r="I30" s="953"/>
      <c r="J30" s="954"/>
      <c r="K30" s="961" t="s">
        <v>365</v>
      </c>
      <c r="L30" s="962"/>
      <c r="M30" s="963"/>
      <c r="N30" s="955"/>
      <c r="O30" s="956"/>
      <c r="P30" s="956"/>
      <c r="R30" s="969" t="s">
        <v>348</v>
      </c>
      <c r="S30" s="948"/>
      <c r="T30" s="948"/>
      <c r="U30" s="969" t="s">
        <v>349</v>
      </c>
      <c r="V30" s="948"/>
      <c r="W30" s="948"/>
    </row>
    <row r="31" spans="1:24">
      <c r="H31" s="955"/>
      <c r="I31" s="956"/>
      <c r="J31" s="957"/>
      <c r="K31" s="964"/>
      <c r="L31" s="907"/>
      <c r="M31" s="965"/>
      <c r="N31" s="955"/>
      <c r="O31" s="956"/>
      <c r="P31" s="956"/>
      <c r="R31" s="948"/>
      <c r="S31" s="948"/>
      <c r="T31" s="948"/>
      <c r="U31" s="948"/>
      <c r="V31" s="948"/>
      <c r="W31" s="948"/>
    </row>
    <row r="32" spans="1:24">
      <c r="H32" s="955"/>
      <c r="I32" s="956"/>
      <c r="J32" s="957"/>
      <c r="K32" s="964"/>
      <c r="L32" s="907"/>
      <c r="M32" s="965"/>
      <c r="N32" s="955"/>
      <c r="O32" s="956"/>
      <c r="P32" s="956"/>
      <c r="R32" s="948"/>
      <c r="S32" s="948"/>
      <c r="T32" s="948"/>
      <c r="U32" s="948"/>
      <c r="V32" s="948"/>
      <c r="W32" s="948"/>
    </row>
    <row r="33" spans="8:23">
      <c r="H33" s="958"/>
      <c r="I33" s="959"/>
      <c r="J33" s="960"/>
      <c r="K33" s="966"/>
      <c r="L33" s="967"/>
      <c r="M33" s="968"/>
      <c r="N33" s="955"/>
      <c r="O33" s="956"/>
      <c r="P33" s="956"/>
      <c r="R33" s="948"/>
      <c r="S33" s="948"/>
      <c r="T33" s="948"/>
      <c r="U33" s="948"/>
      <c r="V33" s="948"/>
      <c r="W33" s="948"/>
    </row>
    <row r="34" spans="8:23">
      <c r="H34" s="947"/>
      <c r="I34" s="947"/>
      <c r="J34" s="947"/>
      <c r="K34" s="948"/>
      <c r="L34" s="948"/>
      <c r="M34" s="948"/>
      <c r="N34" s="949"/>
      <c r="O34" s="949"/>
      <c r="P34" s="950"/>
      <c r="R34" s="948"/>
      <c r="S34" s="948"/>
      <c r="T34" s="948"/>
      <c r="U34" s="948"/>
      <c r="V34" s="948"/>
      <c r="W34" s="948"/>
    </row>
    <row r="35" spans="8:23">
      <c r="H35" s="947"/>
      <c r="I35" s="947"/>
      <c r="J35" s="947"/>
      <c r="K35" s="948"/>
      <c r="L35" s="948"/>
      <c r="M35" s="948"/>
      <c r="N35" s="949"/>
      <c r="O35" s="949"/>
      <c r="P35" s="950"/>
      <c r="R35" s="948"/>
      <c r="S35" s="948"/>
      <c r="T35" s="948"/>
      <c r="U35" s="948"/>
      <c r="V35" s="948"/>
      <c r="W35" s="948"/>
    </row>
    <row r="36" spans="8:23">
      <c r="H36" s="947"/>
      <c r="I36" s="947"/>
      <c r="J36" s="947"/>
      <c r="K36" s="948"/>
      <c r="L36" s="948"/>
      <c r="M36" s="948"/>
      <c r="N36" s="949"/>
      <c r="O36" s="949"/>
      <c r="P36" s="950"/>
      <c r="R36" s="948"/>
      <c r="S36" s="948"/>
      <c r="T36" s="948"/>
      <c r="U36" s="948"/>
      <c r="V36" s="948"/>
      <c r="W36" s="948"/>
    </row>
    <row r="37" spans="8:23">
      <c r="H37" s="947"/>
      <c r="I37" s="947"/>
      <c r="J37" s="947"/>
      <c r="K37" s="948"/>
      <c r="L37" s="948"/>
      <c r="M37" s="948"/>
      <c r="N37" s="949"/>
      <c r="O37" s="949"/>
      <c r="P37" s="950"/>
      <c r="R37" s="948"/>
      <c r="S37" s="948"/>
      <c r="T37" s="948"/>
      <c r="U37" s="948"/>
      <c r="V37" s="948"/>
      <c r="W37" s="948"/>
    </row>
    <row r="38" spans="8:23">
      <c r="H38" s="172"/>
      <c r="I38" s="172"/>
      <c r="J38" s="172"/>
      <c r="K38" s="172"/>
      <c r="L38" s="172"/>
      <c r="M38" s="172"/>
      <c r="N38" s="172"/>
      <c r="O38" s="172"/>
      <c r="P38" s="172"/>
    </row>
    <row r="39" spans="8:23">
      <c r="H39" s="172"/>
      <c r="I39" s="172"/>
      <c r="J39" s="172"/>
      <c r="K39" s="172"/>
      <c r="L39" s="172"/>
      <c r="M39" s="172"/>
      <c r="N39" s="172"/>
      <c r="O39" s="172"/>
      <c r="P39" s="172"/>
    </row>
    <row r="40" spans="8:23">
      <c r="H40" s="172"/>
      <c r="I40" s="172"/>
      <c r="J40" s="172"/>
      <c r="K40" s="172"/>
      <c r="L40" s="172"/>
      <c r="M40" s="172"/>
      <c r="N40" s="172"/>
      <c r="O40" s="172"/>
      <c r="P40" s="172"/>
    </row>
  </sheetData>
  <mergeCells count="160">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 ref="B13:D13"/>
    <mergeCell ref="E13:G13"/>
    <mergeCell ref="H13:I13"/>
    <mergeCell ref="J13:L13"/>
    <mergeCell ref="M13:O13"/>
    <mergeCell ref="P13:Q13"/>
    <mergeCell ref="R13:S13"/>
    <mergeCell ref="T13:U13"/>
    <mergeCell ref="V13:W13"/>
    <mergeCell ref="B14:D14"/>
    <mergeCell ref="E14:G14"/>
    <mergeCell ref="H14:I14"/>
    <mergeCell ref="J14:L14"/>
    <mergeCell ref="M14:O14"/>
    <mergeCell ref="P14:Q14"/>
    <mergeCell ref="R14:S14"/>
    <mergeCell ref="T14:U14"/>
    <mergeCell ref="V14:W14"/>
    <mergeCell ref="B15:D15"/>
    <mergeCell ref="E15:G15"/>
    <mergeCell ref="H15:I15"/>
    <mergeCell ref="J15:L15"/>
    <mergeCell ref="M15:O15"/>
    <mergeCell ref="P15:Q15"/>
    <mergeCell ref="R15:S15"/>
    <mergeCell ref="T15:U15"/>
    <mergeCell ref="V15:W15"/>
    <mergeCell ref="B16:D16"/>
    <mergeCell ref="E16:G16"/>
    <mergeCell ref="H16:I16"/>
    <mergeCell ref="J16:L16"/>
    <mergeCell ref="M16:O16"/>
    <mergeCell ref="P16:Q16"/>
    <mergeCell ref="R16:S16"/>
    <mergeCell ref="T16:U16"/>
    <mergeCell ref="V16:W16"/>
    <mergeCell ref="B17:D17"/>
    <mergeCell ref="E17:G17"/>
    <mergeCell ref="H17:I17"/>
    <mergeCell ref="J17:L17"/>
    <mergeCell ref="M17:O17"/>
    <mergeCell ref="P17:Q17"/>
    <mergeCell ref="R17:S17"/>
    <mergeCell ref="T17:U17"/>
    <mergeCell ref="V17:W17"/>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20:D20"/>
    <mergeCell ref="E20:G20"/>
    <mergeCell ref="H20:I20"/>
    <mergeCell ref="J20:L20"/>
    <mergeCell ref="M20:O20"/>
    <mergeCell ref="P20:Q20"/>
    <mergeCell ref="R20:S20"/>
    <mergeCell ref="T20:U20"/>
    <mergeCell ref="V20:W20"/>
    <mergeCell ref="B21:D21"/>
    <mergeCell ref="E21:G21"/>
    <mergeCell ref="H21:I21"/>
    <mergeCell ref="J21:L21"/>
    <mergeCell ref="M21:O21"/>
    <mergeCell ref="P21:Q21"/>
    <mergeCell ref="R21:S21"/>
    <mergeCell ref="T21:U21"/>
    <mergeCell ref="V21:W21"/>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4:D24"/>
    <mergeCell ref="E24:G24"/>
    <mergeCell ref="H24:I24"/>
    <mergeCell ref="J24:L24"/>
    <mergeCell ref="M24:O24"/>
    <mergeCell ref="P24:Q24"/>
    <mergeCell ref="R24:S24"/>
    <mergeCell ref="T24:U24"/>
    <mergeCell ref="V24:W24"/>
    <mergeCell ref="B25:D25"/>
    <mergeCell ref="E25:G25"/>
    <mergeCell ref="H25:I25"/>
    <mergeCell ref="J25:L25"/>
    <mergeCell ref="M25:O25"/>
    <mergeCell ref="P25:Q25"/>
    <mergeCell ref="R25:S25"/>
    <mergeCell ref="T25:U25"/>
    <mergeCell ref="V25:W25"/>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H34:J37"/>
    <mergeCell ref="K34:M37"/>
    <mergeCell ref="N34:P37"/>
    <mergeCell ref="R34:T37"/>
    <mergeCell ref="U34:W37"/>
    <mergeCell ref="T27:U27"/>
    <mergeCell ref="V27:W27"/>
    <mergeCell ref="H30:J33"/>
    <mergeCell ref="K30:M33"/>
    <mergeCell ref="N30:P33"/>
    <mergeCell ref="R30:T33"/>
    <mergeCell ref="U30:W33"/>
  </mergeCells>
  <phoneticPr fontId="3"/>
  <conditionalFormatting sqref="Q4:W4">
    <cfRule type="expression" dxfId="15" priority="1">
      <formula>LEN(Q4)&gt;0</formula>
    </cfRule>
  </conditionalFormatting>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39C2C-456D-48C8-8B83-2DE83106ADEB}">
  <sheetPr codeName="gumma_Y11">
    <pageSetUpPr fitToPage="1"/>
  </sheetPr>
  <dimension ref="A1:Y54"/>
  <sheetViews>
    <sheetView view="pageBreakPreview" zoomScaleNormal="100" zoomScaleSheetLayoutView="100" workbookViewId="0">
      <selection activeCell="AP9" sqref="AP9"/>
    </sheetView>
  </sheetViews>
  <sheetFormatPr defaultColWidth="3.5" defaultRowHeight="18.75"/>
  <cols>
    <col min="1" max="16384" width="3.5" style="198"/>
  </cols>
  <sheetData>
    <row r="1" spans="1:25">
      <c r="A1" s="171" t="s">
        <v>366</v>
      </c>
    </row>
    <row r="3" spans="1:25" ht="26.1" customHeight="1">
      <c r="A3" s="997" t="s">
        <v>367</v>
      </c>
      <c r="B3" s="998"/>
      <c r="C3" s="998"/>
      <c r="D3" s="998"/>
      <c r="E3" s="998"/>
      <c r="F3" s="998"/>
      <c r="G3" s="998"/>
      <c r="H3" s="998"/>
      <c r="I3" s="998"/>
      <c r="J3" s="998"/>
      <c r="K3" s="998"/>
      <c r="L3" s="998"/>
      <c r="M3" s="998"/>
      <c r="N3" s="998"/>
      <c r="O3" s="998"/>
      <c r="P3" s="998"/>
      <c r="Q3" s="998"/>
      <c r="R3" s="998"/>
      <c r="S3" s="998"/>
      <c r="T3" s="998"/>
      <c r="U3" s="998"/>
      <c r="V3" s="998"/>
      <c r="W3" s="998"/>
      <c r="X3" s="998"/>
      <c r="Y3" s="999"/>
    </row>
    <row r="4" spans="1:25" ht="26.1" customHeight="1">
      <c r="A4" s="1000" t="s">
        <v>368</v>
      </c>
      <c r="B4" s="1001"/>
      <c r="C4" s="1001"/>
      <c r="D4" s="1001"/>
      <c r="E4" s="1001"/>
      <c r="F4" s="1001"/>
      <c r="G4" s="1001"/>
      <c r="H4" s="1001"/>
      <c r="I4" s="1001"/>
      <c r="J4" s="1001"/>
      <c r="K4" s="1001"/>
      <c r="L4" s="1001"/>
      <c r="M4" s="1001"/>
      <c r="N4" s="1001"/>
      <c r="O4" s="1001"/>
      <c r="P4" s="1001"/>
      <c r="Q4" s="1001"/>
      <c r="R4" s="1001"/>
      <c r="S4" s="1001"/>
      <c r="T4" s="1001"/>
      <c r="U4" s="1001"/>
      <c r="V4" s="1001"/>
      <c r="W4" s="1001"/>
      <c r="X4" s="1001"/>
      <c r="Y4" s="1002"/>
    </row>
    <row r="5" spans="1:25" s="171" customFormat="1" ht="13.5">
      <c r="A5" s="192"/>
      <c r="Y5" s="194"/>
    </row>
    <row r="6" spans="1:25" s="171" customFormat="1" ht="13.5">
      <c r="A6" s="192"/>
      <c r="Q6" s="193" t="s">
        <v>5</v>
      </c>
      <c r="R6" s="986"/>
      <c r="S6" s="986"/>
      <c r="T6" s="986"/>
      <c r="U6" s="986"/>
      <c r="V6" s="986"/>
      <c r="W6" s="986"/>
      <c r="X6" s="986"/>
      <c r="Y6" s="194"/>
    </row>
    <row r="7" spans="1:25" s="171" customFormat="1" ht="13.5">
      <c r="A7" s="192"/>
      <c r="Y7" s="194"/>
    </row>
    <row r="8" spans="1:25" s="171" customFormat="1">
      <c r="A8" s="192"/>
      <c r="B8" s="1003"/>
      <c r="C8" s="1003"/>
      <c r="D8" s="1003"/>
      <c r="E8" s="1003"/>
      <c r="F8" s="994"/>
      <c r="G8" s="994"/>
      <c r="H8" s="198" t="s">
        <v>369</v>
      </c>
      <c r="Y8" s="194"/>
    </row>
    <row r="9" spans="1:25" s="171" customFormat="1" ht="13.5">
      <c r="A9" s="192"/>
      <c r="Y9" s="194"/>
    </row>
    <row r="10" spans="1:25" s="171" customFormat="1" ht="13.5">
      <c r="A10" s="192"/>
      <c r="Y10" s="194"/>
    </row>
    <row r="11" spans="1:25" s="171" customFormat="1" ht="21.75" customHeight="1">
      <c r="A11" s="192"/>
      <c r="B11" s="978" t="s">
        <v>68</v>
      </c>
      <c r="C11" s="978"/>
      <c r="D11" s="992" t="str">
        <f>入力シート!C7</f>
        <v>道路メンテナンス事業（橋梁）○○橋補修工事</v>
      </c>
      <c r="E11" s="992"/>
      <c r="F11" s="992"/>
      <c r="G11" s="992"/>
      <c r="H11" s="992"/>
      <c r="I11" s="992"/>
      <c r="J11" s="992"/>
      <c r="K11" s="992"/>
      <c r="L11" s="992"/>
      <c r="M11" s="992"/>
      <c r="N11" s="994" t="s">
        <v>370</v>
      </c>
      <c r="O11" s="994"/>
      <c r="P11" s="994"/>
      <c r="Q11" s="994"/>
      <c r="R11" s="994"/>
      <c r="S11" s="996" t="str">
        <f>入力シート!C24</f>
        <v>(株）群馬技術調査</v>
      </c>
      <c r="T11" s="996"/>
      <c r="U11" s="996"/>
      <c r="V11" s="996"/>
      <c r="W11" s="996"/>
      <c r="X11" s="996"/>
      <c r="Y11" s="194"/>
    </row>
    <row r="12" spans="1:25" s="171" customFormat="1" ht="13.5">
      <c r="A12" s="192"/>
      <c r="B12" s="991"/>
      <c r="C12" s="991"/>
      <c r="D12" s="993"/>
      <c r="E12" s="993"/>
      <c r="F12" s="993"/>
      <c r="G12" s="993"/>
      <c r="H12" s="993"/>
      <c r="I12" s="993"/>
      <c r="J12" s="993"/>
      <c r="K12" s="993"/>
      <c r="L12" s="993"/>
      <c r="M12" s="993"/>
      <c r="N12" s="995" t="s">
        <v>371</v>
      </c>
      <c r="O12" s="995"/>
      <c r="P12" s="995"/>
      <c r="Q12" s="995"/>
      <c r="R12" s="995"/>
      <c r="S12" s="984" t="str">
        <f>入力シート!C13</f>
        <v>群馬次郎</v>
      </c>
      <c r="T12" s="984"/>
      <c r="U12" s="984"/>
      <c r="V12" s="984"/>
      <c r="W12" s="984"/>
      <c r="X12" s="196"/>
      <c r="Y12" s="194"/>
    </row>
    <row r="13" spans="1:25" s="171" customFormat="1" ht="13.5">
      <c r="A13" s="192"/>
      <c r="Y13" s="194"/>
    </row>
    <row r="14" spans="1:25" s="171" customFormat="1" ht="15.95" customHeight="1">
      <c r="A14" s="192"/>
      <c r="B14" s="948" t="s">
        <v>372</v>
      </c>
      <c r="C14" s="948"/>
      <c r="D14" s="948"/>
      <c r="E14" s="948"/>
      <c r="F14" s="948" t="s">
        <v>373</v>
      </c>
      <c r="G14" s="948"/>
      <c r="H14" s="948"/>
      <c r="I14" s="948"/>
      <c r="J14" s="948" t="s">
        <v>374</v>
      </c>
      <c r="K14" s="948"/>
      <c r="L14" s="948"/>
      <c r="M14" s="948"/>
      <c r="N14" s="948"/>
      <c r="O14" s="948" t="s">
        <v>375</v>
      </c>
      <c r="P14" s="948"/>
      <c r="Q14" s="948"/>
      <c r="R14" s="948"/>
      <c r="S14" s="948"/>
      <c r="T14" s="948" t="s">
        <v>376</v>
      </c>
      <c r="U14" s="948"/>
      <c r="V14" s="948"/>
      <c r="W14" s="948"/>
      <c r="X14" s="948"/>
      <c r="Y14" s="194"/>
    </row>
    <row r="15" spans="1:25" s="171" customFormat="1" ht="15.95" customHeight="1">
      <c r="A15" s="192"/>
      <c r="B15" s="985"/>
      <c r="C15" s="985"/>
      <c r="D15" s="985"/>
      <c r="E15" s="985"/>
      <c r="F15" s="985"/>
      <c r="G15" s="985"/>
      <c r="H15" s="985"/>
      <c r="I15" s="985"/>
      <c r="J15" s="985"/>
      <c r="K15" s="985"/>
      <c r="L15" s="985"/>
      <c r="M15" s="985"/>
      <c r="N15" s="985"/>
      <c r="O15" s="985"/>
      <c r="P15" s="985"/>
      <c r="Q15" s="985"/>
      <c r="R15" s="985"/>
      <c r="S15" s="985"/>
      <c r="T15" s="985"/>
      <c r="U15" s="985"/>
      <c r="V15" s="985"/>
      <c r="W15" s="985"/>
      <c r="X15" s="985"/>
      <c r="Y15" s="194"/>
    </row>
    <row r="16" spans="1:25" s="171" customFormat="1" ht="15.95" customHeight="1">
      <c r="A16" s="192"/>
      <c r="B16" s="985"/>
      <c r="C16" s="985"/>
      <c r="D16" s="985"/>
      <c r="E16" s="985"/>
      <c r="F16" s="985"/>
      <c r="G16" s="985"/>
      <c r="H16" s="985"/>
      <c r="I16" s="985"/>
      <c r="J16" s="985"/>
      <c r="K16" s="985"/>
      <c r="L16" s="985"/>
      <c r="M16" s="985"/>
      <c r="N16" s="985"/>
      <c r="O16" s="985"/>
      <c r="P16" s="985"/>
      <c r="Q16" s="985"/>
      <c r="R16" s="985"/>
      <c r="S16" s="985"/>
      <c r="T16" s="985"/>
      <c r="U16" s="985"/>
      <c r="V16" s="985"/>
      <c r="W16" s="985"/>
      <c r="X16" s="985"/>
      <c r="Y16" s="194"/>
    </row>
    <row r="17" spans="1:25" s="171" customFormat="1" ht="15.95" customHeight="1">
      <c r="A17" s="192"/>
      <c r="B17" s="985"/>
      <c r="C17" s="985"/>
      <c r="D17" s="985"/>
      <c r="E17" s="985"/>
      <c r="F17" s="985"/>
      <c r="G17" s="985"/>
      <c r="H17" s="985"/>
      <c r="I17" s="985"/>
      <c r="J17" s="985"/>
      <c r="K17" s="985"/>
      <c r="L17" s="985"/>
      <c r="M17" s="985"/>
      <c r="N17" s="985"/>
      <c r="O17" s="985"/>
      <c r="P17" s="985"/>
      <c r="Q17" s="985"/>
      <c r="R17" s="985"/>
      <c r="S17" s="985"/>
      <c r="T17" s="985"/>
      <c r="U17" s="985"/>
      <c r="V17" s="985"/>
      <c r="W17" s="985"/>
      <c r="X17" s="985"/>
      <c r="Y17" s="194"/>
    </row>
    <row r="18" spans="1:25" s="171" customFormat="1" ht="15.95" customHeight="1">
      <c r="A18" s="192"/>
      <c r="B18" s="985"/>
      <c r="C18" s="985"/>
      <c r="D18" s="985"/>
      <c r="E18" s="985"/>
      <c r="F18" s="985"/>
      <c r="G18" s="985"/>
      <c r="H18" s="985"/>
      <c r="I18" s="985"/>
      <c r="J18" s="985"/>
      <c r="K18" s="985"/>
      <c r="L18" s="985"/>
      <c r="M18" s="985"/>
      <c r="N18" s="985"/>
      <c r="O18" s="985"/>
      <c r="P18" s="985"/>
      <c r="Q18" s="985"/>
      <c r="R18" s="985"/>
      <c r="S18" s="985"/>
      <c r="T18" s="985"/>
      <c r="U18" s="985"/>
      <c r="V18" s="985"/>
      <c r="W18" s="985"/>
      <c r="X18" s="985"/>
      <c r="Y18" s="194"/>
    </row>
    <row r="19" spans="1:25" s="171" customFormat="1" ht="15.95" customHeight="1">
      <c r="A19" s="192"/>
      <c r="B19" s="985"/>
      <c r="C19" s="985"/>
      <c r="D19" s="985"/>
      <c r="E19" s="985"/>
      <c r="F19" s="985"/>
      <c r="G19" s="985"/>
      <c r="H19" s="985"/>
      <c r="I19" s="985"/>
      <c r="J19" s="985"/>
      <c r="K19" s="985"/>
      <c r="L19" s="985"/>
      <c r="M19" s="985"/>
      <c r="N19" s="985"/>
      <c r="O19" s="985"/>
      <c r="P19" s="985"/>
      <c r="Q19" s="985"/>
      <c r="R19" s="985"/>
      <c r="S19" s="985"/>
      <c r="T19" s="985"/>
      <c r="U19" s="985"/>
      <c r="V19" s="985"/>
      <c r="W19" s="985"/>
      <c r="X19" s="985"/>
      <c r="Y19" s="194"/>
    </row>
    <row r="20" spans="1:25" s="171" customFormat="1" ht="15.95" customHeight="1">
      <c r="A20" s="192"/>
      <c r="B20" s="985"/>
      <c r="C20" s="985"/>
      <c r="D20" s="985"/>
      <c r="E20" s="985"/>
      <c r="F20" s="985"/>
      <c r="G20" s="985"/>
      <c r="H20" s="985"/>
      <c r="I20" s="985"/>
      <c r="J20" s="985"/>
      <c r="K20" s="985"/>
      <c r="L20" s="985"/>
      <c r="M20" s="985"/>
      <c r="N20" s="985"/>
      <c r="O20" s="985"/>
      <c r="P20" s="985"/>
      <c r="Q20" s="985"/>
      <c r="R20" s="985"/>
      <c r="S20" s="985"/>
      <c r="T20" s="985"/>
      <c r="U20" s="985"/>
      <c r="V20" s="985"/>
      <c r="W20" s="985"/>
      <c r="X20" s="985"/>
      <c r="Y20" s="194"/>
    </row>
    <row r="21" spans="1:25" s="171" customFormat="1" ht="15.95" customHeight="1">
      <c r="A21" s="192"/>
      <c r="B21" s="985"/>
      <c r="C21" s="985"/>
      <c r="D21" s="985"/>
      <c r="E21" s="985"/>
      <c r="F21" s="985"/>
      <c r="G21" s="985"/>
      <c r="H21" s="985"/>
      <c r="I21" s="985"/>
      <c r="J21" s="985"/>
      <c r="K21" s="985"/>
      <c r="L21" s="985"/>
      <c r="M21" s="985"/>
      <c r="N21" s="985"/>
      <c r="O21" s="985"/>
      <c r="P21" s="985"/>
      <c r="Q21" s="985"/>
      <c r="R21" s="985"/>
      <c r="S21" s="985"/>
      <c r="T21" s="985"/>
      <c r="U21" s="985"/>
      <c r="V21" s="985"/>
      <c r="W21" s="985"/>
      <c r="X21" s="985"/>
      <c r="Y21" s="194"/>
    </row>
    <row r="22" spans="1:25" s="171" customFormat="1" ht="15.95" customHeight="1">
      <c r="A22" s="192"/>
      <c r="B22" s="985"/>
      <c r="C22" s="985"/>
      <c r="D22" s="985"/>
      <c r="E22" s="985"/>
      <c r="F22" s="985"/>
      <c r="G22" s="985"/>
      <c r="H22" s="985"/>
      <c r="I22" s="985"/>
      <c r="J22" s="985"/>
      <c r="K22" s="985"/>
      <c r="L22" s="985"/>
      <c r="M22" s="985"/>
      <c r="N22" s="985"/>
      <c r="O22" s="985"/>
      <c r="P22" s="985"/>
      <c r="Q22" s="985"/>
      <c r="R22" s="985"/>
      <c r="S22" s="985"/>
      <c r="T22" s="985"/>
      <c r="U22" s="985"/>
      <c r="V22" s="985"/>
      <c r="W22" s="985"/>
      <c r="X22" s="985"/>
      <c r="Y22" s="194"/>
    </row>
    <row r="23" spans="1:25" s="171" customFormat="1" ht="13.5">
      <c r="A23" s="192"/>
      <c r="Y23" s="194"/>
    </row>
    <row r="24" spans="1:25" s="171" customFormat="1" ht="13.5">
      <c r="A24" s="199"/>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1"/>
    </row>
    <row r="25" spans="1:25" s="171" customFormat="1" ht="13.5">
      <c r="A25" s="192"/>
      <c r="O25" s="193"/>
      <c r="Q25" s="193" t="s">
        <v>5</v>
      </c>
      <c r="R25" s="986"/>
      <c r="S25" s="986"/>
      <c r="T25" s="986"/>
      <c r="U25" s="986"/>
      <c r="V25" s="986"/>
      <c r="W25" s="986"/>
      <c r="X25" s="986"/>
      <c r="Y25" s="194"/>
    </row>
    <row r="26" spans="1:25">
      <c r="A26" s="202"/>
      <c r="Y26" s="203"/>
    </row>
    <row r="27" spans="1:25" ht="26.1" customHeight="1">
      <c r="A27" s="981" t="s">
        <v>377</v>
      </c>
      <c r="B27" s="982"/>
      <c r="C27" s="982"/>
      <c r="D27" s="982"/>
      <c r="E27" s="982"/>
      <c r="F27" s="982"/>
      <c r="G27" s="982"/>
      <c r="H27" s="982"/>
      <c r="I27" s="982"/>
      <c r="J27" s="982"/>
      <c r="K27" s="982"/>
      <c r="L27" s="982"/>
      <c r="M27" s="982"/>
      <c r="N27" s="982"/>
      <c r="O27" s="982"/>
      <c r="P27" s="982"/>
      <c r="Q27" s="982"/>
      <c r="R27" s="982"/>
      <c r="S27" s="982"/>
      <c r="T27" s="982"/>
      <c r="U27" s="982"/>
      <c r="V27" s="982"/>
      <c r="W27" s="982"/>
      <c r="X27" s="982"/>
      <c r="Y27" s="983"/>
    </row>
    <row r="28" spans="1:25">
      <c r="A28" s="202"/>
      <c r="Y28" s="203"/>
    </row>
    <row r="29" spans="1:25" s="171" customFormat="1">
      <c r="A29" s="987" t="s">
        <v>378</v>
      </c>
      <c r="B29" s="988"/>
      <c r="C29" s="988"/>
      <c r="D29" s="988"/>
      <c r="E29" s="988"/>
      <c r="F29" s="988"/>
      <c r="G29" s="988"/>
      <c r="H29" s="988"/>
      <c r="I29" s="988"/>
      <c r="J29" s="988"/>
      <c r="K29" s="988"/>
      <c r="L29" s="988"/>
      <c r="M29" s="988"/>
      <c r="N29" s="988"/>
      <c r="O29" s="988"/>
      <c r="P29" s="988"/>
      <c r="Q29" s="988"/>
      <c r="R29" s="988"/>
      <c r="S29" s="988"/>
      <c r="T29" s="988"/>
      <c r="U29" s="988"/>
      <c r="V29" s="988"/>
      <c r="W29" s="988"/>
      <c r="X29" s="988"/>
      <c r="Y29" s="989"/>
    </row>
    <row r="30" spans="1:25" s="171" customFormat="1" ht="13.5">
      <c r="A30" s="192"/>
      <c r="S30" s="193" t="s">
        <v>379</v>
      </c>
      <c r="T30" s="990" t="str">
        <f>入力シート!C6</f>
        <v>群馬太郎</v>
      </c>
      <c r="U30" s="990"/>
      <c r="V30" s="990"/>
      <c r="W30" s="990"/>
      <c r="X30" s="990"/>
      <c r="Y30" s="194"/>
    </row>
    <row r="31" spans="1:25" s="171" customFormat="1" ht="13.5">
      <c r="A31" s="192"/>
      <c r="Y31" s="194"/>
    </row>
    <row r="32" spans="1:25" s="171" customFormat="1" ht="15.95" customHeight="1">
      <c r="A32" s="192"/>
      <c r="B32" s="948" t="s">
        <v>380</v>
      </c>
      <c r="C32" s="948"/>
      <c r="D32" s="948"/>
      <c r="E32" s="948"/>
      <c r="F32" s="948" t="s">
        <v>381</v>
      </c>
      <c r="G32" s="948"/>
      <c r="H32" s="948"/>
      <c r="I32" s="948"/>
      <c r="J32" s="948" t="s">
        <v>374</v>
      </c>
      <c r="K32" s="948"/>
      <c r="L32" s="948"/>
      <c r="M32" s="948"/>
      <c r="N32" s="948"/>
      <c r="O32" s="948" t="s">
        <v>382</v>
      </c>
      <c r="P32" s="948"/>
      <c r="Q32" s="948"/>
      <c r="R32" s="948"/>
      <c r="S32" s="948"/>
      <c r="T32" s="948" t="s">
        <v>383</v>
      </c>
      <c r="U32" s="948"/>
      <c r="V32" s="948"/>
      <c r="W32" s="948"/>
      <c r="X32" s="948"/>
      <c r="Y32" s="194"/>
    </row>
    <row r="33" spans="1:25" s="171" customFormat="1" ht="15.95" customHeight="1">
      <c r="A33" s="192"/>
      <c r="B33" s="985"/>
      <c r="C33" s="985"/>
      <c r="D33" s="985"/>
      <c r="E33" s="985"/>
      <c r="F33" s="985"/>
      <c r="G33" s="985"/>
      <c r="H33" s="985"/>
      <c r="I33" s="985"/>
      <c r="J33" s="985"/>
      <c r="K33" s="985"/>
      <c r="L33" s="985"/>
      <c r="M33" s="985"/>
      <c r="N33" s="985"/>
      <c r="O33" s="985"/>
      <c r="P33" s="985"/>
      <c r="Q33" s="985"/>
      <c r="R33" s="985"/>
      <c r="S33" s="985"/>
      <c r="T33" s="985"/>
      <c r="U33" s="985"/>
      <c r="V33" s="985"/>
      <c r="W33" s="985"/>
      <c r="X33" s="985"/>
      <c r="Y33" s="194"/>
    </row>
    <row r="34" spans="1:25" s="171" customFormat="1" ht="15.95" customHeight="1">
      <c r="A34" s="192"/>
      <c r="B34" s="985"/>
      <c r="C34" s="985"/>
      <c r="D34" s="985"/>
      <c r="E34" s="985"/>
      <c r="F34" s="985"/>
      <c r="G34" s="985"/>
      <c r="H34" s="985"/>
      <c r="I34" s="985"/>
      <c r="J34" s="985"/>
      <c r="K34" s="985"/>
      <c r="L34" s="985"/>
      <c r="M34" s="985"/>
      <c r="N34" s="985"/>
      <c r="O34" s="985"/>
      <c r="P34" s="985"/>
      <c r="Q34" s="985"/>
      <c r="R34" s="985"/>
      <c r="S34" s="985"/>
      <c r="T34" s="985"/>
      <c r="U34" s="985"/>
      <c r="V34" s="985"/>
      <c r="W34" s="985"/>
      <c r="X34" s="985"/>
      <c r="Y34" s="194"/>
    </row>
    <row r="35" spans="1:25" s="171" customFormat="1" ht="15.95" customHeight="1">
      <c r="A35" s="192"/>
      <c r="B35" s="985"/>
      <c r="C35" s="985"/>
      <c r="D35" s="985"/>
      <c r="E35" s="985"/>
      <c r="F35" s="985"/>
      <c r="G35" s="985"/>
      <c r="H35" s="985"/>
      <c r="I35" s="985"/>
      <c r="J35" s="985"/>
      <c r="K35" s="985"/>
      <c r="L35" s="985"/>
      <c r="M35" s="985"/>
      <c r="N35" s="985"/>
      <c r="O35" s="985"/>
      <c r="P35" s="985"/>
      <c r="Q35" s="985"/>
      <c r="R35" s="985"/>
      <c r="S35" s="985"/>
      <c r="T35" s="985"/>
      <c r="U35" s="985"/>
      <c r="V35" s="985"/>
      <c r="W35" s="985"/>
      <c r="X35" s="985"/>
      <c r="Y35" s="194"/>
    </row>
    <row r="36" spans="1:25" s="171" customFormat="1" ht="15.95" customHeight="1">
      <c r="A36" s="192"/>
      <c r="B36" s="985"/>
      <c r="C36" s="985"/>
      <c r="D36" s="985"/>
      <c r="E36" s="985"/>
      <c r="F36" s="985"/>
      <c r="G36" s="985"/>
      <c r="H36" s="985"/>
      <c r="I36" s="985"/>
      <c r="J36" s="985"/>
      <c r="K36" s="985"/>
      <c r="L36" s="985"/>
      <c r="M36" s="985"/>
      <c r="N36" s="985"/>
      <c r="O36" s="985"/>
      <c r="P36" s="985"/>
      <c r="Q36" s="985"/>
      <c r="R36" s="985"/>
      <c r="S36" s="985"/>
      <c r="T36" s="985"/>
      <c r="U36" s="985"/>
      <c r="V36" s="985"/>
      <c r="W36" s="985"/>
      <c r="X36" s="985"/>
      <c r="Y36" s="194"/>
    </row>
    <row r="37" spans="1:25" s="171" customFormat="1" ht="15.95" customHeight="1">
      <c r="A37" s="192"/>
      <c r="B37" s="985"/>
      <c r="C37" s="985"/>
      <c r="D37" s="985"/>
      <c r="E37" s="985"/>
      <c r="F37" s="985"/>
      <c r="G37" s="985"/>
      <c r="H37" s="985"/>
      <c r="I37" s="985"/>
      <c r="J37" s="985"/>
      <c r="K37" s="985"/>
      <c r="L37" s="985"/>
      <c r="M37" s="985"/>
      <c r="N37" s="985"/>
      <c r="O37" s="985"/>
      <c r="P37" s="985"/>
      <c r="Q37" s="985"/>
      <c r="R37" s="985"/>
      <c r="S37" s="985"/>
      <c r="T37" s="985"/>
      <c r="U37" s="985"/>
      <c r="V37" s="985"/>
      <c r="W37" s="985"/>
      <c r="X37" s="985"/>
      <c r="Y37" s="194"/>
    </row>
    <row r="38" spans="1:25" s="171" customFormat="1" ht="15.95" customHeight="1">
      <c r="A38" s="192"/>
      <c r="B38" s="985"/>
      <c r="C38" s="985"/>
      <c r="D38" s="985"/>
      <c r="E38" s="985"/>
      <c r="F38" s="985"/>
      <c r="G38" s="985"/>
      <c r="H38" s="985"/>
      <c r="I38" s="985"/>
      <c r="J38" s="985"/>
      <c r="K38" s="985"/>
      <c r="L38" s="985"/>
      <c r="M38" s="985"/>
      <c r="N38" s="985"/>
      <c r="O38" s="985"/>
      <c r="P38" s="985"/>
      <c r="Q38" s="985"/>
      <c r="R38" s="985"/>
      <c r="S38" s="985"/>
      <c r="T38" s="985"/>
      <c r="U38" s="985"/>
      <c r="V38" s="985"/>
      <c r="W38" s="985"/>
      <c r="X38" s="985"/>
      <c r="Y38" s="194"/>
    </row>
    <row r="39" spans="1:25" s="171" customFormat="1" ht="13.5">
      <c r="A39" s="192"/>
      <c r="Y39" s="194"/>
    </row>
    <row r="40" spans="1:25" s="171" customFormat="1" ht="13.5">
      <c r="A40" s="199"/>
      <c r="B40" s="200"/>
      <c r="C40" s="200"/>
      <c r="D40" s="200"/>
      <c r="E40" s="200"/>
      <c r="F40" s="200"/>
      <c r="G40" s="200"/>
      <c r="H40" s="200"/>
      <c r="I40" s="200"/>
      <c r="J40" s="200"/>
      <c r="K40" s="200"/>
      <c r="L40" s="200"/>
      <c r="M40" s="200"/>
      <c r="N40" s="200"/>
      <c r="O40" s="200"/>
      <c r="P40" s="200"/>
      <c r="Q40" s="200"/>
      <c r="R40" s="200"/>
      <c r="S40" s="200"/>
      <c r="T40" s="200"/>
      <c r="U40" s="200"/>
      <c r="V40" s="200"/>
      <c r="W40" s="200"/>
      <c r="X40" s="200"/>
      <c r="Y40" s="201"/>
    </row>
    <row r="41" spans="1:25" s="171" customFormat="1" ht="13.5">
      <c r="A41" s="192"/>
      <c r="O41" s="193"/>
      <c r="Q41" s="193" t="s">
        <v>5</v>
      </c>
      <c r="R41" s="975"/>
      <c r="S41" s="975"/>
      <c r="T41" s="975"/>
      <c r="U41" s="975"/>
      <c r="V41" s="975"/>
      <c r="W41" s="975"/>
      <c r="X41" s="975"/>
      <c r="Y41" s="194"/>
    </row>
    <row r="42" spans="1:25" s="171" customFormat="1" ht="13.5">
      <c r="A42" s="192"/>
      <c r="Y42" s="194"/>
    </row>
    <row r="43" spans="1:25" s="171" customFormat="1" ht="21">
      <c r="A43" s="981" t="s">
        <v>384</v>
      </c>
      <c r="B43" s="982"/>
      <c r="C43" s="982"/>
      <c r="D43" s="982"/>
      <c r="E43" s="982"/>
      <c r="F43" s="982"/>
      <c r="G43" s="982"/>
      <c r="H43" s="982"/>
      <c r="I43" s="982"/>
      <c r="J43" s="982"/>
      <c r="K43" s="982"/>
      <c r="L43" s="982"/>
      <c r="M43" s="982"/>
      <c r="N43" s="982"/>
      <c r="O43" s="982"/>
      <c r="P43" s="982"/>
      <c r="Q43" s="982"/>
      <c r="R43" s="982"/>
      <c r="S43" s="982"/>
      <c r="T43" s="982"/>
      <c r="U43" s="982"/>
      <c r="V43" s="982"/>
      <c r="W43" s="982"/>
      <c r="X43" s="982"/>
      <c r="Y43" s="983"/>
    </row>
    <row r="44" spans="1:25" s="171" customFormat="1" ht="13.5">
      <c r="A44" s="192"/>
      <c r="Y44" s="194"/>
    </row>
    <row r="45" spans="1:25" s="171" customFormat="1">
      <c r="A45" s="192"/>
      <c r="B45" s="198" t="s">
        <v>385</v>
      </c>
      <c r="Y45" s="194"/>
    </row>
    <row r="46" spans="1:25" s="171" customFormat="1" ht="13.5">
      <c r="A46" s="192"/>
      <c r="Y46" s="194"/>
    </row>
    <row r="47" spans="1:25" s="171" customFormat="1" ht="13.5">
      <c r="A47" s="192"/>
      <c r="O47" s="196"/>
      <c r="P47" s="196"/>
      <c r="Q47" s="196"/>
      <c r="R47" s="204" t="s">
        <v>379</v>
      </c>
      <c r="S47" s="984"/>
      <c r="T47" s="984"/>
      <c r="U47" s="984"/>
      <c r="V47" s="984"/>
      <c r="W47" s="984"/>
      <c r="X47" s="196"/>
      <c r="Y47" s="194"/>
    </row>
    <row r="48" spans="1:25" s="171" customFormat="1" ht="13.5">
      <c r="A48" s="195"/>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7"/>
    </row>
    <row r="49" s="171" customFormat="1" ht="13.5"/>
    <row r="50" s="171" customFormat="1" ht="13.5"/>
    <row r="51" s="171" customFormat="1" ht="13.5"/>
    <row r="52" s="171" customFormat="1" ht="13.5"/>
    <row r="53" s="171" customFormat="1" ht="13.5"/>
    <row r="54" s="171" customFormat="1" ht="13.5"/>
  </sheetData>
  <mergeCells count="98">
    <mergeCell ref="A3:Y3"/>
    <mergeCell ref="A4:Y4"/>
    <mergeCell ref="R6:X6"/>
    <mergeCell ref="B8:E8"/>
    <mergeCell ref="F8:G8"/>
    <mergeCell ref="S12:W12"/>
    <mergeCell ref="B14:E14"/>
    <mergeCell ref="F14:I14"/>
    <mergeCell ref="J14:N14"/>
    <mergeCell ref="O14:S14"/>
    <mergeCell ref="T14:X14"/>
    <mergeCell ref="B11:C12"/>
    <mergeCell ref="D11:M12"/>
    <mergeCell ref="N11:R11"/>
    <mergeCell ref="N12:R12"/>
    <mergeCell ref="S11:X11"/>
    <mergeCell ref="B16:E16"/>
    <mergeCell ref="F16:I16"/>
    <mergeCell ref="J16:N16"/>
    <mergeCell ref="O16:S16"/>
    <mergeCell ref="T16:X16"/>
    <mergeCell ref="B15:E15"/>
    <mergeCell ref="F15:I15"/>
    <mergeCell ref="J15:N15"/>
    <mergeCell ref="O15:S15"/>
    <mergeCell ref="T15:X15"/>
    <mergeCell ref="B18:E18"/>
    <mergeCell ref="F18:I18"/>
    <mergeCell ref="J18:N18"/>
    <mergeCell ref="O18:S18"/>
    <mergeCell ref="T18:X18"/>
    <mergeCell ref="B17:E17"/>
    <mergeCell ref="F17:I17"/>
    <mergeCell ref="J17:N17"/>
    <mergeCell ref="O17:S17"/>
    <mergeCell ref="T17:X17"/>
    <mergeCell ref="B20:E20"/>
    <mergeCell ref="F20:I20"/>
    <mergeCell ref="J20:N20"/>
    <mergeCell ref="O20:S20"/>
    <mergeCell ref="T20:X20"/>
    <mergeCell ref="B19:E19"/>
    <mergeCell ref="F19:I19"/>
    <mergeCell ref="J19:N19"/>
    <mergeCell ref="O19:S19"/>
    <mergeCell ref="T19:X19"/>
    <mergeCell ref="B22:E22"/>
    <mergeCell ref="F22:I22"/>
    <mergeCell ref="J22:N22"/>
    <mergeCell ref="O22:S22"/>
    <mergeCell ref="T22:X22"/>
    <mergeCell ref="B21:E21"/>
    <mergeCell ref="F21:I21"/>
    <mergeCell ref="J21:N21"/>
    <mergeCell ref="O21:S21"/>
    <mergeCell ref="T21:X21"/>
    <mergeCell ref="R25:X25"/>
    <mergeCell ref="A27:Y27"/>
    <mergeCell ref="A29:Y29"/>
    <mergeCell ref="T30:X30"/>
    <mergeCell ref="B32:E32"/>
    <mergeCell ref="F32:I32"/>
    <mergeCell ref="J32:N32"/>
    <mergeCell ref="O32:S32"/>
    <mergeCell ref="T32:X32"/>
    <mergeCell ref="B34:E34"/>
    <mergeCell ref="F34:I34"/>
    <mergeCell ref="J34:N34"/>
    <mergeCell ref="O34:S34"/>
    <mergeCell ref="T34:X34"/>
    <mergeCell ref="B33:E33"/>
    <mergeCell ref="F33:I33"/>
    <mergeCell ref="J33:N33"/>
    <mergeCell ref="O33:S33"/>
    <mergeCell ref="T33:X33"/>
    <mergeCell ref="B36:E36"/>
    <mergeCell ref="F36:I36"/>
    <mergeCell ref="J36:N36"/>
    <mergeCell ref="O36:S36"/>
    <mergeCell ref="T36:X36"/>
    <mergeCell ref="B35:E35"/>
    <mergeCell ref="F35:I35"/>
    <mergeCell ref="J35:N35"/>
    <mergeCell ref="O35:S35"/>
    <mergeCell ref="T35:X35"/>
    <mergeCell ref="R41:X41"/>
    <mergeCell ref="A43:Y43"/>
    <mergeCell ref="S47:W47"/>
    <mergeCell ref="B37:E37"/>
    <mergeCell ref="F37:I37"/>
    <mergeCell ref="J37:N37"/>
    <mergeCell ref="O37:S37"/>
    <mergeCell ref="T37:X37"/>
    <mergeCell ref="B38:E38"/>
    <mergeCell ref="F38:I38"/>
    <mergeCell ref="J38:N38"/>
    <mergeCell ref="O38:S38"/>
    <mergeCell ref="T38:X38"/>
  </mergeCells>
  <phoneticPr fontId="3"/>
  <pageMargins left="0.78740157480314965" right="0.78740157480314965" top="0.98425196850393704" bottom="0.98425196850393704" header="0.51181102362204722" footer="0.51181102362204722"/>
  <pageSetup paperSize="9" scale="8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4AAC5-14BC-47E0-A91E-43D4677FCCEA}">
  <sheetPr codeName="gumma_Y13">
    <tabColor theme="0"/>
  </sheetPr>
  <dimension ref="A1:T49"/>
  <sheetViews>
    <sheetView view="pageBreakPreview" zoomScaleNormal="100" zoomScaleSheetLayoutView="100" workbookViewId="0">
      <selection activeCell="AA9" sqref="AA9"/>
    </sheetView>
  </sheetViews>
  <sheetFormatPr defaultColWidth="10" defaultRowHeight="11.25"/>
  <cols>
    <col min="1" max="1" width="2.875" style="206" customWidth="1"/>
    <col min="2" max="9" width="5.25" style="206" customWidth="1"/>
    <col min="10" max="15" width="3.75" style="206" customWidth="1"/>
    <col min="16" max="19" width="5.25" style="206" customWidth="1"/>
    <col min="20" max="20" width="2.875" style="206" customWidth="1"/>
    <col min="21" max="16384" width="10" style="206"/>
  </cols>
  <sheetData>
    <row r="1" spans="1:20" ht="14.25" thickBot="1">
      <c r="A1" s="205" t="s">
        <v>386</v>
      </c>
    </row>
    <row r="2" spans="1:20">
      <c r="A2" s="1029"/>
      <c r="B2" s="1030"/>
      <c r="C2" s="1030"/>
      <c r="D2" s="1030"/>
      <c r="E2" s="1030"/>
      <c r="F2" s="1030"/>
      <c r="G2" s="1030"/>
      <c r="H2" s="1030"/>
      <c r="I2" s="1030"/>
      <c r="J2" s="1030"/>
      <c r="K2" s="1030"/>
      <c r="L2" s="1030"/>
      <c r="M2" s="1030"/>
      <c r="N2" s="1030"/>
      <c r="O2" s="1030"/>
      <c r="P2" s="1030"/>
      <c r="Q2" s="1030"/>
      <c r="R2" s="1030"/>
      <c r="S2" s="1030"/>
      <c r="T2" s="1031"/>
    </row>
    <row r="3" spans="1:20" s="211" customFormat="1" ht="21">
      <c r="A3" s="207" t="s">
        <v>387</v>
      </c>
      <c r="B3" s="208"/>
      <c r="C3" s="208"/>
      <c r="D3" s="209"/>
      <c r="E3" s="208"/>
      <c r="F3" s="208"/>
      <c r="G3" s="208"/>
      <c r="H3" s="208"/>
      <c r="I3" s="208"/>
      <c r="J3" s="208"/>
      <c r="K3" s="208"/>
      <c r="L3" s="208"/>
      <c r="M3" s="208"/>
      <c r="N3" s="208"/>
      <c r="O3" s="208"/>
      <c r="P3" s="208"/>
      <c r="Q3" s="208"/>
      <c r="R3" s="208"/>
      <c r="S3" s="208"/>
      <c r="T3" s="210"/>
    </row>
    <row r="4" spans="1:20">
      <c r="A4" s="1032"/>
      <c r="B4" s="1012"/>
      <c r="C4" s="1012"/>
      <c r="D4" s="1012"/>
      <c r="E4" s="1012"/>
      <c r="F4" s="1012"/>
      <c r="G4" s="1012"/>
      <c r="H4" s="1012"/>
      <c r="I4" s="1012"/>
      <c r="J4" s="1012"/>
      <c r="K4" s="1012"/>
      <c r="L4" s="1012"/>
      <c r="M4" s="1012"/>
      <c r="N4" s="1012"/>
      <c r="O4" s="1012"/>
      <c r="P4" s="1012"/>
      <c r="Q4" s="1012"/>
      <c r="R4" s="1012"/>
      <c r="S4" s="1012"/>
      <c r="T4" s="1033"/>
    </row>
    <row r="5" spans="1:20" ht="11.25" customHeight="1">
      <c r="A5" s="212"/>
      <c r="B5" s="213"/>
      <c r="C5" s="213"/>
      <c r="D5" s="213"/>
      <c r="E5" s="213"/>
      <c r="F5" s="213"/>
      <c r="G5" s="213"/>
      <c r="H5" s="213"/>
      <c r="I5" s="213"/>
      <c r="J5" s="213"/>
      <c r="K5" s="213"/>
      <c r="L5" s="213"/>
      <c r="M5" s="213"/>
      <c r="N5" s="213"/>
      <c r="O5" s="213"/>
      <c r="P5" s="213"/>
      <c r="Q5" s="213"/>
      <c r="R5" s="213"/>
      <c r="S5" s="213"/>
      <c r="T5" s="214"/>
    </row>
    <row r="6" spans="1:20" ht="20.100000000000001" customHeight="1">
      <c r="A6" s="215" t="s">
        <v>388</v>
      </c>
      <c r="B6" s="216"/>
      <c r="C6" s="217"/>
      <c r="D6" s="218"/>
      <c r="E6" s="217" t="s">
        <v>389</v>
      </c>
      <c r="F6" s="217"/>
      <c r="G6" s="217"/>
      <c r="H6" s="217"/>
      <c r="I6" s="218"/>
      <c r="J6" s="213"/>
      <c r="K6" s="213"/>
      <c r="L6" s="213"/>
      <c r="M6" s="213"/>
      <c r="N6" s="213"/>
      <c r="O6" s="213"/>
      <c r="P6" s="213"/>
      <c r="Q6" s="213"/>
      <c r="R6" s="213"/>
      <c r="S6" s="213"/>
      <c r="T6" s="214"/>
    </row>
    <row r="7" spans="1:20" ht="13.5" customHeight="1">
      <c r="A7" s="219"/>
      <c r="T7" s="220" t="s">
        <v>390</v>
      </c>
    </row>
    <row r="8" spans="1:20">
      <c r="A8" s="1032"/>
      <c r="B8" s="1012"/>
      <c r="C8" s="1012"/>
      <c r="D8" s="1012"/>
      <c r="E8" s="1012"/>
      <c r="F8" s="1012"/>
      <c r="G8" s="1012"/>
      <c r="H8" s="1012"/>
      <c r="I8" s="1012"/>
      <c r="J8" s="1012"/>
      <c r="K8" s="1012"/>
      <c r="L8" s="1012"/>
      <c r="M8" s="1012"/>
      <c r="N8" s="1012"/>
      <c r="O8" s="1012"/>
      <c r="P8" s="1012"/>
      <c r="Q8" s="1012"/>
      <c r="R8" s="1012"/>
      <c r="S8" s="1012"/>
      <c r="T8" s="1033"/>
    </row>
    <row r="9" spans="1:20" ht="30" customHeight="1">
      <c r="A9" s="1032"/>
      <c r="B9" s="1034"/>
      <c r="C9" s="1034"/>
      <c r="D9" s="1034"/>
      <c r="E9" s="1034"/>
      <c r="F9" s="1034"/>
      <c r="G9" s="1034"/>
      <c r="H9" s="1034"/>
      <c r="I9" s="1034"/>
      <c r="J9" s="1034"/>
      <c r="K9" s="1034"/>
      <c r="L9" s="1034"/>
      <c r="M9" s="1034"/>
      <c r="N9" s="1034"/>
      <c r="O9" s="1034"/>
      <c r="P9" s="1034"/>
      <c r="Q9" s="1034"/>
      <c r="R9" s="1035"/>
      <c r="S9" s="1035"/>
      <c r="T9" s="214"/>
    </row>
    <row r="10" spans="1:20" ht="44.25" customHeight="1">
      <c r="A10" s="1032"/>
      <c r="B10" s="1028"/>
      <c r="C10" s="1028"/>
      <c r="D10" s="1028"/>
      <c r="E10" s="1028"/>
      <c r="F10" s="1028"/>
      <c r="G10" s="1028"/>
      <c r="H10" s="1028"/>
      <c r="I10" s="1028"/>
      <c r="J10" s="1028"/>
      <c r="K10" s="1028"/>
      <c r="L10" s="1028"/>
      <c r="M10" s="1028"/>
      <c r="N10" s="1028"/>
      <c r="O10" s="1028"/>
      <c r="P10" s="1028"/>
      <c r="Q10" s="1028"/>
      <c r="R10" s="1013"/>
      <c r="S10" s="1013"/>
      <c r="T10" s="214"/>
    </row>
    <row r="11" spans="1:20" ht="30" customHeight="1">
      <c r="A11" s="1032"/>
      <c r="B11" s="1028"/>
      <c r="C11" s="1028"/>
      <c r="D11" s="1028"/>
      <c r="E11" s="1028"/>
      <c r="F11" s="1028"/>
      <c r="G11" s="1028"/>
      <c r="H11" s="1028"/>
      <c r="I11" s="1028"/>
      <c r="J11" s="1028"/>
      <c r="K11" s="1028"/>
      <c r="L11" s="1028"/>
      <c r="M11" s="1028"/>
      <c r="N11" s="1028"/>
      <c r="O11" s="1028"/>
      <c r="P11" s="1028"/>
      <c r="Q11" s="1028"/>
      <c r="R11" s="1013"/>
      <c r="S11" s="1013"/>
      <c r="T11" s="214"/>
    </row>
    <row r="12" spans="1:20" ht="44.25" customHeight="1">
      <c r="A12" s="1032"/>
      <c r="B12" s="1028"/>
      <c r="C12" s="1028"/>
      <c r="D12" s="1028"/>
      <c r="E12" s="1028"/>
      <c r="F12" s="1028"/>
      <c r="G12" s="1028"/>
      <c r="H12" s="1028"/>
      <c r="I12" s="1028"/>
      <c r="J12" s="1028"/>
      <c r="K12" s="1028"/>
      <c r="L12" s="1028"/>
      <c r="M12" s="1028"/>
      <c r="N12" s="1028"/>
      <c r="O12" s="1028"/>
      <c r="P12" s="1028"/>
      <c r="Q12" s="1028"/>
      <c r="R12" s="1013"/>
      <c r="S12" s="1013"/>
      <c r="T12" s="214"/>
    </row>
    <row r="13" spans="1:20">
      <c r="A13" s="1032"/>
      <c r="B13" s="1012"/>
      <c r="C13" s="1012"/>
      <c r="D13" s="1012"/>
      <c r="E13" s="1012"/>
      <c r="F13" s="1012"/>
      <c r="G13" s="1012"/>
      <c r="H13" s="1012"/>
      <c r="I13" s="1012"/>
      <c r="J13" s="1012"/>
      <c r="K13" s="1012"/>
      <c r="L13" s="1012"/>
      <c r="M13" s="1012"/>
      <c r="N13" s="1012"/>
      <c r="O13" s="1012"/>
      <c r="P13" s="1012"/>
      <c r="Q13" s="1012"/>
      <c r="R13" s="221"/>
      <c r="S13" s="221"/>
      <c r="T13" s="214"/>
    </row>
    <row r="14" spans="1:20" ht="20.100000000000001" customHeight="1">
      <c r="A14" s="215" t="s">
        <v>391</v>
      </c>
      <c r="B14" s="217"/>
      <c r="C14" s="222"/>
      <c r="D14" s="223"/>
      <c r="E14" s="223"/>
      <c r="F14" s="223"/>
      <c r="G14" s="223"/>
      <c r="H14" s="223"/>
      <c r="I14" s="223"/>
      <c r="J14" s="223"/>
      <c r="K14" s="223"/>
      <c r="L14" s="223"/>
      <c r="M14" s="223"/>
      <c r="N14" s="223"/>
      <c r="O14" s="224"/>
      <c r="P14" s="1013" t="s">
        <v>392</v>
      </c>
      <c r="Q14" s="1013"/>
      <c r="R14" s="225"/>
      <c r="S14" s="226"/>
      <c r="T14" s="227"/>
    </row>
    <row r="15" spans="1:20" ht="20.100000000000001" customHeight="1">
      <c r="A15" s="215" t="s">
        <v>393</v>
      </c>
      <c r="B15" s="218"/>
      <c r="C15" s="228"/>
      <c r="D15" s="226"/>
      <c r="E15" s="226"/>
      <c r="F15" s="226"/>
      <c r="G15" s="226"/>
      <c r="H15" s="226"/>
      <c r="I15" s="226"/>
      <c r="J15" s="226"/>
      <c r="K15" s="226"/>
      <c r="L15" s="226"/>
      <c r="M15" s="226"/>
      <c r="N15" s="226"/>
      <c r="O15" s="224" t="s">
        <v>394</v>
      </c>
      <c r="P15" s="1013" t="s">
        <v>395</v>
      </c>
      <c r="Q15" s="1013"/>
      <c r="R15" s="225"/>
      <c r="S15" s="226"/>
      <c r="T15" s="227"/>
    </row>
    <row r="16" spans="1:20" ht="20.100000000000001" customHeight="1">
      <c r="A16" s="215" t="s">
        <v>396</v>
      </c>
      <c r="B16" s="216"/>
      <c r="C16" s="222"/>
      <c r="D16" s="223"/>
      <c r="E16" s="223"/>
      <c r="F16" s="223"/>
      <c r="G16" s="223"/>
      <c r="H16" s="223"/>
      <c r="I16" s="223"/>
      <c r="J16" s="223"/>
      <c r="K16" s="223"/>
      <c r="L16" s="223"/>
      <c r="M16" s="223"/>
      <c r="N16" s="223"/>
      <c r="O16" s="223"/>
      <c r="P16" s="223"/>
      <c r="Q16" s="223"/>
      <c r="R16" s="223"/>
      <c r="S16" s="223"/>
      <c r="T16" s="229"/>
    </row>
    <row r="17" spans="1:20" ht="20.100000000000001" customHeight="1">
      <c r="A17" s="215" t="s">
        <v>157</v>
      </c>
      <c r="B17" s="216"/>
      <c r="C17" s="222"/>
      <c r="D17" s="1014" t="str">
        <f>入力シート!C7</f>
        <v>道路メンテナンス事業（橋梁）○○橋補修工事</v>
      </c>
      <c r="E17" s="1015"/>
      <c r="F17" s="1015"/>
      <c r="G17" s="1015"/>
      <c r="H17" s="1015"/>
      <c r="I17" s="1015"/>
      <c r="J17" s="1015"/>
      <c r="K17" s="1015"/>
      <c r="L17" s="1015"/>
      <c r="M17" s="1015"/>
      <c r="N17" s="1015"/>
      <c r="O17" s="1015"/>
      <c r="P17" s="1015"/>
      <c r="Q17" s="1015"/>
      <c r="R17" s="1015"/>
      <c r="S17" s="1015"/>
      <c r="T17" s="1016"/>
    </row>
    <row r="18" spans="1:20">
      <c r="A18" s="230"/>
      <c r="B18" s="231"/>
      <c r="C18" s="232"/>
      <c r="D18" s="233"/>
      <c r="E18" s="1017">
        <f>入力シート!C11</f>
        <v>45749</v>
      </c>
      <c r="F18" s="1017"/>
      <c r="G18" s="1017"/>
      <c r="H18" s="234" t="s">
        <v>397</v>
      </c>
      <c r="I18" s="235"/>
      <c r="J18" s="235"/>
      <c r="K18" s="235"/>
      <c r="L18" s="236"/>
      <c r="M18" s="235"/>
      <c r="N18" s="237"/>
      <c r="O18" s="1018"/>
      <c r="P18" s="1019"/>
      <c r="Q18" s="1019"/>
      <c r="R18" s="1019"/>
      <c r="S18" s="1019"/>
      <c r="T18" s="1020"/>
    </row>
    <row r="19" spans="1:20">
      <c r="A19" s="238" t="s">
        <v>398</v>
      </c>
      <c r="B19" s="239"/>
      <c r="C19" s="240"/>
      <c r="L19" s="241" t="s">
        <v>399</v>
      </c>
      <c r="M19" s="239"/>
      <c r="N19" s="240"/>
      <c r="O19" s="1021"/>
      <c r="P19" s="1022"/>
      <c r="Q19" s="1022"/>
      <c r="R19" s="1022"/>
      <c r="S19" s="1022"/>
      <c r="T19" s="1023"/>
    </row>
    <row r="20" spans="1:20">
      <c r="A20" s="242"/>
      <c r="B20" s="243"/>
      <c r="C20" s="244"/>
      <c r="D20" s="245"/>
      <c r="E20" s="1027">
        <f>入力シート!C12</f>
        <v>45960</v>
      </c>
      <c r="F20" s="1027"/>
      <c r="G20" s="1027"/>
      <c r="H20" s="246" t="s">
        <v>400</v>
      </c>
      <c r="I20" s="247"/>
      <c r="J20" s="247"/>
      <c r="K20" s="247"/>
      <c r="L20" s="248"/>
      <c r="M20" s="247"/>
      <c r="N20" s="249"/>
      <c r="O20" s="1024"/>
      <c r="P20" s="1025"/>
      <c r="Q20" s="1025"/>
      <c r="R20" s="1025"/>
      <c r="S20" s="1025"/>
      <c r="T20" s="1026"/>
    </row>
    <row r="21" spans="1:20" ht="20.100000000000001" customHeight="1">
      <c r="A21" s="250" t="s">
        <v>401</v>
      </c>
      <c r="B21" s="216"/>
      <c r="C21" s="222"/>
      <c r="D21" s="1004" t="str">
        <f>入力シート!C24&amp;入力シート!C25</f>
        <v>(株）群馬技術調査代表取締役　建企太郎</v>
      </c>
      <c r="E21" s="1005"/>
      <c r="F21" s="1005"/>
      <c r="G21" s="1005"/>
      <c r="H21" s="1005"/>
      <c r="I21" s="1005"/>
      <c r="J21" s="1005"/>
      <c r="K21" s="1005"/>
      <c r="L21" s="1005"/>
      <c r="M21" s="1005"/>
      <c r="N21" s="1005"/>
      <c r="O21" s="1005"/>
      <c r="P21" s="1005"/>
      <c r="Q21" s="1005"/>
      <c r="R21" s="1005"/>
      <c r="S21" s="1005"/>
      <c r="T21" s="1006"/>
    </row>
    <row r="22" spans="1:20" ht="20.100000000000001" customHeight="1">
      <c r="A22" s="1007" t="s">
        <v>402</v>
      </c>
      <c r="B22" s="251" t="s">
        <v>403</v>
      </c>
      <c r="C22" s="252"/>
      <c r="D22" s="253"/>
      <c r="E22" s="252" t="s">
        <v>404</v>
      </c>
      <c r="F22" s="252"/>
      <c r="G22" s="251" t="s">
        <v>405</v>
      </c>
      <c r="H22" s="253"/>
      <c r="I22" s="252" t="s">
        <v>406</v>
      </c>
      <c r="J22" s="252"/>
      <c r="K22" s="252"/>
      <c r="L22" s="251" t="s">
        <v>407</v>
      </c>
      <c r="M22" s="252"/>
      <c r="N22" s="253"/>
      <c r="O22" s="252" t="s">
        <v>408</v>
      </c>
      <c r="P22" s="252"/>
      <c r="Q22" s="252"/>
      <c r="R22" s="252"/>
      <c r="S22" s="252"/>
      <c r="T22" s="254"/>
    </row>
    <row r="23" spans="1:20" ht="20.100000000000001" customHeight="1">
      <c r="A23" s="1008"/>
      <c r="B23" s="255"/>
      <c r="C23" s="256"/>
      <c r="D23" s="257"/>
      <c r="E23" s="256"/>
      <c r="F23" s="256"/>
      <c r="G23" s="255"/>
      <c r="H23" s="257"/>
      <c r="I23" s="256"/>
      <c r="J23" s="256"/>
      <c r="K23" s="256"/>
      <c r="L23" s="255"/>
      <c r="M23" s="256"/>
      <c r="N23" s="257"/>
      <c r="O23" s="256"/>
      <c r="P23" s="256"/>
      <c r="Q23" s="256"/>
      <c r="R23" s="256"/>
      <c r="S23" s="256"/>
      <c r="T23" s="258"/>
    </row>
    <row r="24" spans="1:20" ht="20.100000000000001" customHeight="1">
      <c r="A24" s="1008"/>
      <c r="B24" s="225"/>
      <c r="C24" s="226"/>
      <c r="D24" s="259"/>
      <c r="E24" s="226"/>
      <c r="F24" s="226"/>
      <c r="G24" s="225"/>
      <c r="H24" s="259"/>
      <c r="I24" s="226"/>
      <c r="J24" s="226"/>
      <c r="K24" s="226"/>
      <c r="L24" s="225"/>
      <c r="M24" s="226"/>
      <c r="N24" s="259"/>
      <c r="O24" s="226"/>
      <c r="P24" s="226"/>
      <c r="Q24" s="226"/>
      <c r="R24" s="226"/>
      <c r="S24" s="226"/>
      <c r="T24" s="227"/>
    </row>
    <row r="25" spans="1:20" ht="20.100000000000001" customHeight="1">
      <c r="A25" s="1009"/>
      <c r="B25" s="225"/>
      <c r="C25" s="226"/>
      <c r="D25" s="259"/>
      <c r="E25" s="226"/>
      <c r="F25" s="226"/>
      <c r="G25" s="225"/>
      <c r="H25" s="259"/>
      <c r="I25" s="226"/>
      <c r="J25" s="226"/>
      <c r="K25" s="226"/>
      <c r="L25" s="225"/>
      <c r="M25" s="226"/>
      <c r="N25" s="259"/>
      <c r="O25" s="226"/>
      <c r="P25" s="226"/>
      <c r="Q25" s="226"/>
      <c r="R25" s="226"/>
      <c r="S25" s="226"/>
      <c r="T25" s="227"/>
    </row>
    <row r="26" spans="1:20" ht="13.5" customHeight="1">
      <c r="A26" s="1007" t="s">
        <v>409</v>
      </c>
      <c r="B26" s="457" t="s">
        <v>742</v>
      </c>
      <c r="C26" s="261"/>
      <c r="D26" s="261"/>
      <c r="E26" s="261"/>
      <c r="F26" s="261"/>
      <c r="G26" s="261"/>
      <c r="H26" s="261"/>
      <c r="I26" s="261"/>
      <c r="J26" s="261"/>
      <c r="K26" s="261"/>
      <c r="L26" s="261"/>
      <c r="M26" s="261"/>
      <c r="N26" s="261"/>
      <c r="O26" s="261"/>
      <c r="P26" s="261"/>
      <c r="Q26" s="261"/>
      <c r="R26" s="261"/>
      <c r="S26" s="261"/>
      <c r="T26" s="262"/>
    </row>
    <row r="27" spans="1:20">
      <c r="A27" s="1008"/>
      <c r="B27" s="458" t="s">
        <v>410</v>
      </c>
      <c r="C27" s="213"/>
      <c r="D27" s="213"/>
      <c r="E27" s="213"/>
      <c r="F27" s="213"/>
      <c r="G27" s="213"/>
      <c r="H27" s="213"/>
      <c r="I27" s="213"/>
      <c r="J27" s="213"/>
      <c r="K27" s="213"/>
      <c r="L27" s="213"/>
      <c r="M27" s="213"/>
      <c r="N27" s="213"/>
      <c r="O27" s="213"/>
      <c r="P27" s="213"/>
      <c r="Q27" s="213"/>
      <c r="R27" s="213"/>
      <c r="S27" s="213"/>
      <c r="T27" s="214"/>
    </row>
    <row r="28" spans="1:20">
      <c r="A28" s="1008"/>
      <c r="B28" s="263"/>
      <c r="C28" s="213"/>
      <c r="D28" s="213"/>
      <c r="E28" s="213"/>
      <c r="F28" s="213"/>
      <c r="G28" s="213"/>
      <c r="H28" s="213"/>
      <c r="I28" s="213"/>
      <c r="J28" s="213"/>
      <c r="K28" s="213"/>
      <c r="L28" s="213"/>
      <c r="M28" s="213"/>
      <c r="N28" s="213"/>
      <c r="O28" s="213"/>
      <c r="P28" s="213"/>
      <c r="Q28" s="213"/>
      <c r="R28" s="213"/>
      <c r="S28" s="213"/>
      <c r="T28" s="214"/>
    </row>
    <row r="29" spans="1:20">
      <c r="A29" s="1008"/>
      <c r="B29" s="263"/>
      <c r="C29" s="213"/>
      <c r="D29" s="213"/>
      <c r="E29" s="213"/>
      <c r="F29" s="213"/>
      <c r="G29" s="213"/>
      <c r="H29" s="213"/>
      <c r="I29" s="213"/>
      <c r="J29" s="213"/>
      <c r="K29" s="213"/>
      <c r="L29" s="213"/>
      <c r="M29" s="213"/>
      <c r="N29" s="213"/>
      <c r="O29" s="213"/>
      <c r="P29" s="213"/>
      <c r="Q29" s="213"/>
      <c r="R29" s="213"/>
      <c r="S29" s="213"/>
      <c r="T29" s="214"/>
    </row>
    <row r="30" spans="1:20">
      <c r="A30" s="1008"/>
      <c r="B30" s="263"/>
      <c r="C30" s="213"/>
      <c r="D30" s="213"/>
      <c r="E30" s="213"/>
      <c r="F30" s="213"/>
      <c r="G30" s="213"/>
      <c r="H30" s="213"/>
      <c r="I30" s="213"/>
      <c r="J30" s="213"/>
      <c r="K30" s="213"/>
      <c r="L30" s="213"/>
      <c r="M30" s="213"/>
      <c r="N30" s="213"/>
      <c r="O30" s="213"/>
      <c r="P30" s="213"/>
      <c r="Q30" s="213"/>
      <c r="R30" s="213"/>
      <c r="S30" s="213"/>
      <c r="T30" s="214"/>
    </row>
    <row r="31" spans="1:20">
      <c r="A31" s="1008"/>
      <c r="B31" s="263"/>
      <c r="C31" s="213"/>
      <c r="D31" s="213"/>
      <c r="E31" s="213"/>
      <c r="F31" s="213"/>
      <c r="G31" s="213"/>
      <c r="H31" s="213"/>
      <c r="I31" s="213"/>
      <c r="J31" s="213"/>
      <c r="K31" s="213"/>
      <c r="L31" s="213"/>
      <c r="M31" s="213"/>
      <c r="N31" s="213"/>
      <c r="O31" s="213"/>
      <c r="P31" s="213"/>
      <c r="Q31" s="213"/>
      <c r="R31" s="213"/>
      <c r="S31" s="213"/>
      <c r="T31" s="214"/>
    </row>
    <row r="32" spans="1:20">
      <c r="A32" s="1008"/>
      <c r="B32" s="263"/>
      <c r="C32" s="213"/>
      <c r="D32" s="213"/>
      <c r="E32" s="213"/>
      <c r="F32" s="213"/>
      <c r="G32" s="213"/>
      <c r="H32" s="213"/>
      <c r="I32" s="213"/>
      <c r="J32" s="213"/>
      <c r="K32" s="213"/>
      <c r="L32" s="213"/>
      <c r="M32" s="213"/>
      <c r="N32" s="213"/>
      <c r="O32" s="213"/>
      <c r="P32" s="213"/>
      <c r="Q32" s="213"/>
      <c r="R32" s="213"/>
      <c r="S32" s="213"/>
      <c r="T32" s="214"/>
    </row>
    <row r="33" spans="1:20">
      <c r="A33" s="1008"/>
      <c r="B33" s="263"/>
      <c r="C33" s="213"/>
      <c r="D33" s="213"/>
      <c r="E33" s="213"/>
      <c r="F33" s="213"/>
      <c r="G33" s="213"/>
      <c r="H33" s="213"/>
      <c r="I33" s="213"/>
      <c r="J33" s="213"/>
      <c r="K33" s="213"/>
      <c r="L33" s="213"/>
      <c r="M33" s="213"/>
      <c r="N33" s="213"/>
      <c r="O33" s="213"/>
      <c r="P33" s="213"/>
      <c r="Q33" s="213"/>
      <c r="R33" s="213"/>
      <c r="S33" s="213"/>
      <c r="T33" s="214"/>
    </row>
    <row r="34" spans="1:20">
      <c r="A34" s="1008"/>
      <c r="B34" s="263"/>
      <c r="C34" s="213"/>
      <c r="D34" s="213"/>
      <c r="E34" s="213"/>
      <c r="F34" s="213"/>
      <c r="G34" s="213"/>
      <c r="H34" s="213"/>
      <c r="I34" s="213"/>
      <c r="J34" s="213"/>
      <c r="K34" s="213"/>
      <c r="L34" s="213"/>
      <c r="M34" s="213"/>
      <c r="N34" s="213"/>
      <c r="O34" s="213"/>
      <c r="P34" s="213"/>
      <c r="Q34" s="213"/>
      <c r="R34" s="213"/>
      <c r="S34" s="213"/>
      <c r="T34" s="214"/>
    </row>
    <row r="35" spans="1:20">
      <c r="A35" s="1008"/>
      <c r="B35" s="263"/>
      <c r="C35" s="213"/>
      <c r="D35" s="213"/>
      <c r="E35" s="213"/>
      <c r="F35" s="213"/>
      <c r="G35" s="213"/>
      <c r="H35" s="213"/>
      <c r="I35" s="213"/>
      <c r="J35" s="213"/>
      <c r="K35" s="213"/>
      <c r="L35" s="213"/>
      <c r="M35" s="213"/>
      <c r="N35" s="213"/>
      <c r="O35" s="213"/>
      <c r="P35" s="213"/>
      <c r="Q35" s="213"/>
      <c r="R35" s="213"/>
      <c r="S35" s="213"/>
      <c r="T35" s="214"/>
    </row>
    <row r="36" spans="1:20">
      <c r="A36" s="1008"/>
      <c r="B36" s="263"/>
      <c r="C36" s="213"/>
      <c r="D36" s="213"/>
      <c r="E36" s="213"/>
      <c r="F36" s="213"/>
      <c r="G36" s="213"/>
      <c r="H36" s="213"/>
      <c r="I36" s="213"/>
      <c r="J36" s="213"/>
      <c r="K36" s="213"/>
      <c r="L36" s="213"/>
      <c r="M36" s="213"/>
      <c r="N36" s="213"/>
      <c r="O36" s="213"/>
      <c r="P36" s="213"/>
      <c r="Q36" s="213"/>
      <c r="R36" s="213"/>
      <c r="S36" s="213"/>
      <c r="T36" s="214"/>
    </row>
    <row r="37" spans="1:20">
      <c r="A37" s="1009"/>
      <c r="B37" s="264"/>
      <c r="C37" s="265"/>
      <c r="D37" s="265"/>
      <c r="E37" s="265"/>
      <c r="F37" s="265"/>
      <c r="G37" s="265"/>
      <c r="H37" s="265"/>
      <c r="I37" s="265"/>
      <c r="J37" s="265"/>
      <c r="K37" s="265"/>
      <c r="L37" s="265"/>
      <c r="M37" s="265"/>
      <c r="N37" s="265"/>
      <c r="O37" s="265"/>
      <c r="P37" s="265"/>
      <c r="Q37" s="265"/>
      <c r="R37" s="265"/>
      <c r="S37" s="265"/>
      <c r="T37" s="266"/>
    </row>
    <row r="38" spans="1:20">
      <c r="A38" s="1007" t="s">
        <v>411</v>
      </c>
      <c r="B38" s="260"/>
      <c r="C38" s="261"/>
      <c r="D38" s="261"/>
      <c r="E38" s="261"/>
      <c r="F38" s="261"/>
      <c r="G38" s="261"/>
      <c r="H38" s="261"/>
      <c r="I38" s="261"/>
      <c r="J38" s="261"/>
      <c r="K38" s="261"/>
      <c r="L38" s="261"/>
      <c r="M38" s="261"/>
      <c r="N38" s="261"/>
      <c r="O38" s="261"/>
      <c r="P38" s="261"/>
      <c r="Q38" s="261"/>
      <c r="R38" s="261"/>
      <c r="S38" s="261"/>
      <c r="T38" s="262"/>
    </row>
    <row r="39" spans="1:20" ht="13.5" customHeight="1">
      <c r="A39" s="1008"/>
      <c r="B39" s="263" t="s">
        <v>412</v>
      </c>
      <c r="C39" s="213"/>
      <c r="D39" s="213"/>
      <c r="E39" s="213"/>
      <c r="F39" s="213"/>
      <c r="G39" s="213"/>
      <c r="H39" s="213"/>
      <c r="I39" s="213"/>
      <c r="J39" s="213"/>
      <c r="K39" s="213"/>
      <c r="L39" s="213"/>
      <c r="M39" s="213"/>
      <c r="N39" s="213"/>
      <c r="O39" s="213"/>
      <c r="P39" s="213"/>
      <c r="Q39" s="213"/>
      <c r="R39" s="213"/>
      <c r="S39" s="213"/>
      <c r="T39" s="214"/>
    </row>
    <row r="40" spans="1:20" ht="13.5" customHeight="1">
      <c r="A40" s="1008"/>
      <c r="B40" s="263" t="s">
        <v>413</v>
      </c>
      <c r="C40" s="213"/>
      <c r="D40" s="213"/>
      <c r="E40" s="213"/>
      <c r="F40" s="213"/>
      <c r="G40" s="213"/>
      <c r="H40" s="213"/>
      <c r="I40" s="213"/>
      <c r="J40" s="213"/>
      <c r="K40" s="213"/>
      <c r="L40" s="213"/>
      <c r="M40" s="213"/>
      <c r="N40" s="213"/>
      <c r="O40" s="213"/>
      <c r="P40" s="213"/>
      <c r="Q40" s="213"/>
      <c r="R40" s="213"/>
      <c r="S40" s="213"/>
      <c r="T40" s="214"/>
    </row>
    <row r="41" spans="1:20" ht="13.5" customHeight="1">
      <c r="A41" s="1008"/>
      <c r="B41" s="263" t="s">
        <v>414</v>
      </c>
      <c r="C41" s="213"/>
      <c r="D41" s="213"/>
      <c r="E41" s="213"/>
      <c r="F41" s="213"/>
      <c r="G41" s="213"/>
      <c r="H41" s="213"/>
      <c r="I41" s="213"/>
      <c r="J41" s="213"/>
      <c r="K41" s="213"/>
      <c r="L41" s="213"/>
      <c r="M41" s="213"/>
      <c r="N41" s="213"/>
      <c r="O41" s="213"/>
      <c r="P41" s="213"/>
      <c r="Q41" s="213"/>
      <c r="R41" s="213"/>
      <c r="S41" s="213"/>
      <c r="T41" s="214"/>
    </row>
    <row r="42" spans="1:20" ht="13.5" customHeight="1">
      <c r="A42" s="1008"/>
      <c r="B42" s="263" t="s">
        <v>415</v>
      </c>
      <c r="C42" s="213"/>
      <c r="D42" s="213"/>
      <c r="E42" s="213"/>
      <c r="F42" s="213"/>
      <c r="G42" s="213"/>
      <c r="H42" s="213"/>
      <c r="I42" s="213"/>
      <c r="J42" s="213"/>
      <c r="K42" s="213"/>
      <c r="L42" s="213"/>
      <c r="M42" s="213"/>
      <c r="N42" s="213"/>
      <c r="O42" s="213"/>
      <c r="P42" s="213"/>
      <c r="Q42" s="213"/>
      <c r="R42" s="213"/>
      <c r="S42" s="213"/>
      <c r="T42" s="214"/>
    </row>
    <row r="43" spans="1:20" ht="13.5" customHeight="1">
      <c r="A43" s="1008"/>
      <c r="B43" s="458" t="s">
        <v>416</v>
      </c>
      <c r="C43" s="213"/>
      <c r="D43" s="213"/>
      <c r="E43" s="213"/>
      <c r="F43" s="213"/>
      <c r="G43" s="213"/>
      <c r="H43" s="213"/>
      <c r="I43" s="213"/>
      <c r="J43" s="213"/>
      <c r="K43" s="213"/>
      <c r="L43" s="213"/>
      <c r="M43" s="213"/>
      <c r="N43" s="213"/>
      <c r="O43" s="213"/>
      <c r="P43" s="213"/>
      <c r="Q43" s="213"/>
      <c r="R43" s="213"/>
      <c r="S43" s="213"/>
      <c r="T43" s="214"/>
    </row>
    <row r="44" spans="1:20" ht="13.5" customHeight="1">
      <c r="A44" s="1008"/>
      <c r="B44" s="458" t="s">
        <v>417</v>
      </c>
      <c r="C44" s="213"/>
      <c r="D44" s="213"/>
      <c r="E44" s="213"/>
      <c r="F44" s="213"/>
      <c r="G44" s="213"/>
      <c r="H44" s="213"/>
      <c r="I44" s="213"/>
      <c r="J44" s="213"/>
      <c r="K44" s="213"/>
      <c r="L44" s="213"/>
      <c r="M44" s="213"/>
      <c r="N44" s="213"/>
      <c r="O44" s="213"/>
      <c r="P44" s="213"/>
      <c r="Q44" s="213"/>
      <c r="R44" s="213"/>
      <c r="S44" s="213"/>
      <c r="T44" s="214"/>
    </row>
    <row r="45" spans="1:20" ht="13.5" customHeight="1">
      <c r="A45" s="1008"/>
      <c r="B45" s="263" t="s">
        <v>418</v>
      </c>
      <c r="C45" s="213"/>
      <c r="D45" s="213"/>
      <c r="E45" s="213"/>
      <c r="F45" s="213"/>
      <c r="G45" s="213"/>
      <c r="H45" s="213"/>
      <c r="I45" s="213"/>
      <c r="J45" s="213"/>
      <c r="K45" s="213"/>
      <c r="L45" s="213"/>
      <c r="M45" s="213"/>
      <c r="N45" s="213"/>
      <c r="O45" s="213"/>
      <c r="P45" s="213"/>
      <c r="Q45" s="213"/>
      <c r="R45" s="213"/>
      <c r="S45" s="213"/>
      <c r="T45" s="214"/>
    </row>
    <row r="46" spans="1:20" ht="14.25" customHeight="1" thickBot="1">
      <c r="A46" s="1010"/>
      <c r="B46" s="267"/>
      <c r="C46" s="268"/>
      <c r="D46" s="268"/>
      <c r="E46" s="268"/>
      <c r="F46" s="268"/>
      <c r="G46" s="268"/>
      <c r="H46" s="268"/>
      <c r="I46" s="268"/>
      <c r="J46" s="268"/>
      <c r="K46" s="268"/>
      <c r="L46" s="268"/>
      <c r="M46" s="268"/>
      <c r="N46" s="268"/>
      <c r="O46" s="268"/>
      <c r="P46" s="268"/>
      <c r="Q46" s="268"/>
      <c r="R46" s="268"/>
      <c r="S46" s="268"/>
      <c r="T46" s="269"/>
    </row>
    <row r="47" spans="1:20">
      <c r="A47" s="206" t="s">
        <v>419</v>
      </c>
      <c r="B47" s="206" t="s">
        <v>420</v>
      </c>
    </row>
    <row r="48" spans="1:20">
      <c r="B48" s="1011" t="s">
        <v>421</v>
      </c>
      <c r="C48" s="1011"/>
      <c r="D48" s="1011"/>
      <c r="E48" s="1011"/>
      <c r="F48" s="1011"/>
      <c r="G48" s="1011"/>
      <c r="H48" s="1011"/>
      <c r="I48" s="1011"/>
      <c r="J48" s="1011"/>
      <c r="K48" s="1011"/>
      <c r="L48" s="1011"/>
      <c r="M48" s="1011"/>
      <c r="N48" s="1011"/>
      <c r="O48" s="1011"/>
      <c r="P48" s="1011"/>
      <c r="Q48" s="1011"/>
      <c r="R48" s="1011"/>
      <c r="S48" s="1011"/>
      <c r="T48" s="1011"/>
    </row>
    <row r="49" spans="2:20">
      <c r="B49" s="1011"/>
      <c r="C49" s="1011"/>
      <c r="D49" s="1011"/>
      <c r="E49" s="1011"/>
      <c r="F49" s="1011"/>
      <c r="G49" s="1011"/>
      <c r="H49" s="1011"/>
      <c r="I49" s="1011"/>
      <c r="J49" s="1011"/>
      <c r="K49" s="1011"/>
      <c r="L49" s="1011"/>
      <c r="M49" s="1011"/>
      <c r="N49" s="1011"/>
      <c r="O49" s="1011"/>
      <c r="P49" s="1011"/>
      <c r="Q49" s="1011"/>
      <c r="R49" s="1011"/>
      <c r="S49" s="1011"/>
      <c r="T49" s="1011"/>
    </row>
  </sheetData>
  <mergeCells count="54">
    <mergeCell ref="A2:T2"/>
    <mergeCell ref="A4:T4"/>
    <mergeCell ref="A8:T8"/>
    <mergeCell ref="A9:A13"/>
    <mergeCell ref="B9:C9"/>
    <mergeCell ref="D9:E9"/>
    <mergeCell ref="F9:G9"/>
    <mergeCell ref="H9:I9"/>
    <mergeCell ref="J9:L9"/>
    <mergeCell ref="M9:O9"/>
    <mergeCell ref="P9:Q9"/>
    <mergeCell ref="R9:S9"/>
    <mergeCell ref="B10:C10"/>
    <mergeCell ref="D10:E10"/>
    <mergeCell ref="F10:G10"/>
    <mergeCell ref="H10:I10"/>
    <mergeCell ref="J10:L10"/>
    <mergeCell ref="M10:O10"/>
    <mergeCell ref="P10:Q10"/>
    <mergeCell ref="R10:S10"/>
    <mergeCell ref="P11:Q11"/>
    <mergeCell ref="R11:S11"/>
    <mergeCell ref="M12:O12"/>
    <mergeCell ref="P12:Q12"/>
    <mergeCell ref="R12:S12"/>
    <mergeCell ref="B11:C11"/>
    <mergeCell ref="D11:E11"/>
    <mergeCell ref="F11:G11"/>
    <mergeCell ref="H11:I11"/>
    <mergeCell ref="J11:L11"/>
    <mergeCell ref="M11:O11"/>
    <mergeCell ref="B12:C12"/>
    <mergeCell ref="D12:E12"/>
    <mergeCell ref="F12:G12"/>
    <mergeCell ref="H12:I12"/>
    <mergeCell ref="J12:L12"/>
    <mergeCell ref="B13:C13"/>
    <mergeCell ref="D13:E13"/>
    <mergeCell ref="F13:G13"/>
    <mergeCell ref="H13:I13"/>
    <mergeCell ref="J13:L13"/>
    <mergeCell ref="P13:Q13"/>
    <mergeCell ref="P14:Q14"/>
    <mergeCell ref="P15:Q15"/>
    <mergeCell ref="D17:T17"/>
    <mergeCell ref="E18:G18"/>
    <mergeCell ref="O18:T20"/>
    <mergeCell ref="E20:G20"/>
    <mergeCell ref="M13:O13"/>
    <mergeCell ref="D21:T21"/>
    <mergeCell ref="A22:A25"/>
    <mergeCell ref="A26:A37"/>
    <mergeCell ref="A38:A46"/>
    <mergeCell ref="B48:T49"/>
  </mergeCells>
  <phoneticPr fontId="3"/>
  <pageMargins left="0.70866141732283472" right="0.70866141732283472" top="0.74803149606299213" bottom="0.74803149606299213" header="0.31496062992125984" footer="0.31496062992125984"/>
  <pageSetup paperSize="9" scale="8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3DD4-5197-4EC0-A0D5-DC55A4282FE6}">
  <sheetPr codeName="gumma_Y14">
    <tabColor theme="0"/>
    <pageSetUpPr fitToPage="1"/>
  </sheetPr>
  <dimension ref="A1:Y37"/>
  <sheetViews>
    <sheetView view="pageBreakPreview" zoomScaleNormal="100" zoomScaleSheetLayoutView="100" workbookViewId="0">
      <selection activeCell="AO10" sqref="AO10"/>
    </sheetView>
  </sheetViews>
  <sheetFormatPr defaultColWidth="3.5" defaultRowHeight="13.5"/>
  <cols>
    <col min="1" max="16384" width="3.5" style="171"/>
  </cols>
  <sheetData>
    <row r="1" spans="1:25">
      <c r="A1" s="171" t="s">
        <v>422</v>
      </c>
    </row>
    <row r="2" spans="1:25" ht="26.1" customHeight="1">
      <c r="A2" s="533" t="s">
        <v>423</v>
      </c>
      <c r="B2" s="533"/>
      <c r="C2" s="533"/>
      <c r="D2" s="533"/>
      <c r="E2" s="533"/>
      <c r="F2" s="533"/>
      <c r="G2" s="533"/>
      <c r="H2" s="533"/>
      <c r="I2" s="533"/>
      <c r="J2" s="533"/>
      <c r="K2" s="533"/>
      <c r="L2" s="533"/>
      <c r="M2" s="533"/>
      <c r="N2" s="533"/>
      <c r="O2" s="533"/>
      <c r="P2" s="533"/>
      <c r="Q2" s="533"/>
      <c r="R2" s="533"/>
      <c r="S2" s="533"/>
      <c r="T2" s="533"/>
      <c r="U2" s="533"/>
      <c r="V2" s="533"/>
      <c r="W2" s="533"/>
      <c r="X2" s="533"/>
      <c r="Y2" s="533"/>
    </row>
    <row r="4" spans="1:25" ht="30" customHeight="1">
      <c r="A4" s="948" t="s">
        <v>68</v>
      </c>
      <c r="B4" s="948"/>
      <c r="C4" s="1047" t="str">
        <f>入力シート!C7</f>
        <v>道路メンテナンス事業（橋梁）○○橋補修工事</v>
      </c>
      <c r="D4" s="1047"/>
      <c r="E4" s="1047"/>
      <c r="F4" s="1047"/>
      <c r="G4" s="1047"/>
      <c r="H4" s="1047"/>
      <c r="I4" s="1047"/>
      <c r="J4" s="1047"/>
      <c r="K4" s="1047"/>
      <c r="L4" s="1047"/>
      <c r="M4" s="1047"/>
      <c r="N4" s="1047"/>
      <c r="O4" s="1047"/>
      <c r="P4" s="1047"/>
      <c r="Q4" s="1047"/>
      <c r="R4" s="1047"/>
      <c r="S4" s="1047"/>
      <c r="T4" s="1047"/>
      <c r="U4" s="1047"/>
      <c r="V4" s="1047"/>
      <c r="W4" s="1047"/>
      <c r="X4" s="1047"/>
      <c r="Y4" s="1047"/>
    </row>
    <row r="5" spans="1:25" ht="30" customHeight="1">
      <c r="A5" s="948" t="s">
        <v>424</v>
      </c>
      <c r="B5" s="948"/>
      <c r="C5" s="1048">
        <f>入力シート!C11</f>
        <v>45749</v>
      </c>
      <c r="D5" s="1049"/>
      <c r="E5" s="1049"/>
      <c r="F5" s="1049"/>
      <c r="G5" s="1049"/>
      <c r="H5" s="1049"/>
      <c r="I5" s="1049"/>
      <c r="J5" s="1049"/>
      <c r="K5" s="1049"/>
      <c r="L5" s="1049"/>
      <c r="M5" s="1049"/>
      <c r="N5" s="270" t="s">
        <v>54</v>
      </c>
      <c r="O5" s="1049">
        <f>入力シート!C12</f>
        <v>45960</v>
      </c>
      <c r="P5" s="1049"/>
      <c r="Q5" s="1049"/>
      <c r="R5" s="1049"/>
      <c r="S5" s="1049"/>
      <c r="T5" s="1049"/>
      <c r="U5" s="1049"/>
      <c r="V5" s="1049"/>
      <c r="W5" s="1049"/>
      <c r="X5" s="1049"/>
      <c r="Y5" s="1050"/>
    </row>
    <row r="6" spans="1:25" ht="30" customHeight="1">
      <c r="A6" s="948" t="s">
        <v>425</v>
      </c>
      <c r="B6" s="948"/>
      <c r="C6" s="1044"/>
      <c r="D6" s="1045"/>
      <c r="E6" s="1045"/>
      <c r="F6" s="1045"/>
      <c r="G6" s="1045"/>
      <c r="H6" s="1045"/>
      <c r="I6" s="1045"/>
      <c r="J6" s="1045"/>
      <c r="K6" s="1045"/>
      <c r="L6" s="1045"/>
      <c r="M6" s="1045"/>
      <c r="N6" s="271" t="s">
        <v>148</v>
      </c>
      <c r="O6" s="1046"/>
      <c r="P6" s="1046"/>
      <c r="Q6" s="271" t="s">
        <v>426</v>
      </c>
      <c r="R6" s="271"/>
      <c r="S6" s="271"/>
      <c r="T6" s="271"/>
      <c r="U6" s="271"/>
      <c r="V6" s="271"/>
      <c r="W6" s="271"/>
      <c r="X6" s="271"/>
      <c r="Y6" s="272"/>
    </row>
    <row r="7" spans="1:25" ht="30" customHeight="1">
      <c r="A7" s="948" t="s">
        <v>427</v>
      </c>
      <c r="B7" s="948"/>
      <c r="C7" s="948"/>
      <c r="D7" s="948"/>
      <c r="E7" s="948"/>
      <c r="F7" s="948"/>
      <c r="G7" s="969" t="s">
        <v>428</v>
      </c>
      <c r="H7" s="948"/>
      <c r="I7" s="948"/>
      <c r="J7" s="948"/>
      <c r="K7" s="948"/>
      <c r="L7" s="948"/>
      <c r="M7" s="948"/>
      <c r="N7" s="948" t="s">
        <v>429</v>
      </c>
      <c r="O7" s="948"/>
      <c r="P7" s="948"/>
      <c r="Q7" s="948"/>
      <c r="R7" s="948"/>
      <c r="S7" s="948"/>
      <c r="T7" s="948" t="s">
        <v>430</v>
      </c>
      <c r="U7" s="948"/>
      <c r="V7" s="948"/>
      <c r="W7" s="948"/>
      <c r="X7" s="948"/>
      <c r="Y7" s="948"/>
    </row>
    <row r="8" spans="1:25" ht="30" customHeight="1">
      <c r="A8" s="985"/>
      <c r="B8" s="985"/>
      <c r="C8" s="985"/>
      <c r="D8" s="985"/>
      <c r="E8" s="985"/>
      <c r="F8" s="985"/>
      <c r="G8" s="985"/>
      <c r="H8" s="985"/>
      <c r="I8" s="985"/>
      <c r="J8" s="985"/>
      <c r="K8" s="985"/>
      <c r="L8" s="985"/>
      <c r="M8" s="985"/>
      <c r="N8" s="985"/>
      <c r="O8" s="985"/>
      <c r="P8" s="985"/>
      <c r="Q8" s="985"/>
      <c r="R8" s="985"/>
      <c r="S8" s="985"/>
      <c r="T8" s="985"/>
      <c r="U8" s="985"/>
      <c r="V8" s="985"/>
      <c r="W8" s="985"/>
      <c r="X8" s="985"/>
      <c r="Y8" s="985"/>
    </row>
    <row r="9" spans="1:25" ht="30" customHeight="1">
      <c r="A9" s="985"/>
      <c r="B9" s="985"/>
      <c r="C9" s="985"/>
      <c r="D9" s="985"/>
      <c r="E9" s="985"/>
      <c r="F9" s="985"/>
      <c r="G9" s="985"/>
      <c r="H9" s="985"/>
      <c r="I9" s="985"/>
      <c r="J9" s="985"/>
      <c r="K9" s="985"/>
      <c r="L9" s="985"/>
      <c r="M9" s="985"/>
      <c r="N9" s="985"/>
      <c r="O9" s="985"/>
      <c r="P9" s="985"/>
      <c r="Q9" s="985"/>
      <c r="R9" s="985"/>
      <c r="S9" s="985"/>
      <c r="T9" s="985"/>
      <c r="U9" s="985"/>
      <c r="V9" s="985"/>
      <c r="W9" s="985"/>
      <c r="X9" s="985"/>
      <c r="Y9" s="985"/>
    </row>
    <row r="10" spans="1:25" ht="30" customHeight="1">
      <c r="A10" s="985"/>
      <c r="B10" s="985"/>
      <c r="C10" s="985"/>
      <c r="D10" s="985"/>
      <c r="E10" s="985"/>
      <c r="F10" s="985"/>
      <c r="G10" s="985"/>
      <c r="H10" s="985"/>
      <c r="I10" s="985"/>
      <c r="J10" s="985"/>
      <c r="K10" s="985"/>
      <c r="L10" s="985"/>
      <c r="M10" s="985"/>
      <c r="N10" s="985"/>
      <c r="O10" s="985"/>
      <c r="P10" s="985"/>
      <c r="Q10" s="985"/>
      <c r="R10" s="985"/>
      <c r="S10" s="985"/>
      <c r="T10" s="985"/>
      <c r="U10" s="985"/>
      <c r="V10" s="985"/>
      <c r="W10" s="985"/>
      <c r="X10" s="985"/>
      <c r="Y10" s="985"/>
    </row>
    <row r="11" spans="1:25" ht="30" customHeight="1">
      <c r="A11" s="985"/>
      <c r="B11" s="985"/>
      <c r="C11" s="985"/>
      <c r="D11" s="985"/>
      <c r="E11" s="985"/>
      <c r="F11" s="985"/>
      <c r="G11" s="985"/>
      <c r="H11" s="985"/>
      <c r="I11" s="985"/>
      <c r="J11" s="985"/>
      <c r="K11" s="985"/>
      <c r="L11" s="985"/>
      <c r="M11" s="985"/>
      <c r="N11" s="985"/>
      <c r="O11" s="985"/>
      <c r="P11" s="985"/>
      <c r="Q11" s="985"/>
      <c r="R11" s="985"/>
      <c r="S11" s="985"/>
      <c r="T11" s="985"/>
      <c r="U11" s="985"/>
      <c r="V11" s="985"/>
      <c r="W11" s="985"/>
      <c r="X11" s="985"/>
      <c r="Y11" s="985"/>
    </row>
    <row r="12" spans="1:25" ht="30" customHeight="1">
      <c r="A12" s="985"/>
      <c r="B12" s="985"/>
      <c r="C12" s="985"/>
      <c r="D12" s="985"/>
      <c r="E12" s="985"/>
      <c r="F12" s="985"/>
      <c r="G12" s="985"/>
      <c r="H12" s="985"/>
      <c r="I12" s="985"/>
      <c r="J12" s="985"/>
      <c r="K12" s="985"/>
      <c r="L12" s="985"/>
      <c r="M12" s="985"/>
      <c r="N12" s="985"/>
      <c r="O12" s="985"/>
      <c r="P12" s="985"/>
      <c r="Q12" s="985"/>
      <c r="R12" s="985"/>
      <c r="S12" s="985"/>
      <c r="T12" s="985"/>
      <c r="U12" s="985"/>
      <c r="V12" s="985"/>
      <c r="W12" s="985"/>
      <c r="X12" s="985"/>
      <c r="Y12" s="985"/>
    </row>
    <row r="13" spans="1:25" ht="30" customHeight="1">
      <c r="A13" s="985"/>
      <c r="B13" s="985"/>
      <c r="C13" s="985"/>
      <c r="D13" s="985"/>
      <c r="E13" s="985"/>
      <c r="F13" s="985"/>
      <c r="G13" s="985"/>
      <c r="H13" s="985"/>
      <c r="I13" s="985"/>
      <c r="J13" s="985"/>
      <c r="K13" s="985"/>
      <c r="L13" s="985"/>
      <c r="M13" s="985"/>
      <c r="N13" s="985"/>
      <c r="O13" s="985"/>
      <c r="P13" s="985"/>
      <c r="Q13" s="985"/>
      <c r="R13" s="985"/>
      <c r="S13" s="985"/>
      <c r="T13" s="985"/>
      <c r="U13" s="985"/>
      <c r="V13" s="985"/>
      <c r="W13" s="985"/>
      <c r="X13" s="985"/>
      <c r="Y13" s="985"/>
    </row>
    <row r="14" spans="1:25" ht="30" customHeight="1">
      <c r="A14" s="985"/>
      <c r="B14" s="985"/>
      <c r="C14" s="985"/>
      <c r="D14" s="985"/>
      <c r="E14" s="985"/>
      <c r="F14" s="985"/>
      <c r="G14" s="985"/>
      <c r="H14" s="985"/>
      <c r="I14" s="985"/>
      <c r="J14" s="985"/>
      <c r="K14" s="985"/>
      <c r="L14" s="985"/>
      <c r="M14" s="985"/>
      <c r="N14" s="985"/>
      <c r="O14" s="985"/>
      <c r="P14" s="985"/>
      <c r="Q14" s="985"/>
      <c r="R14" s="985"/>
      <c r="S14" s="985"/>
      <c r="T14" s="985"/>
      <c r="U14" s="985"/>
      <c r="V14" s="985"/>
      <c r="W14" s="985"/>
      <c r="X14" s="985"/>
      <c r="Y14" s="985"/>
    </row>
    <row r="15" spans="1:25" ht="30" customHeight="1">
      <c r="A15" s="985"/>
      <c r="B15" s="985"/>
      <c r="C15" s="985"/>
      <c r="D15" s="985"/>
      <c r="E15" s="985"/>
      <c r="F15" s="985"/>
      <c r="G15" s="985"/>
      <c r="H15" s="985"/>
      <c r="I15" s="985"/>
      <c r="J15" s="985"/>
      <c r="K15" s="985"/>
      <c r="L15" s="985"/>
      <c r="M15" s="985"/>
      <c r="N15" s="985"/>
      <c r="O15" s="985"/>
      <c r="P15" s="985"/>
      <c r="Q15" s="985"/>
      <c r="R15" s="985"/>
      <c r="S15" s="985"/>
      <c r="T15" s="985"/>
      <c r="U15" s="985"/>
      <c r="V15" s="985"/>
      <c r="W15" s="985"/>
      <c r="X15" s="985"/>
      <c r="Y15" s="985"/>
    </row>
    <row r="16" spans="1:25" ht="30" customHeight="1">
      <c r="A16" s="985"/>
      <c r="B16" s="985"/>
      <c r="C16" s="985"/>
      <c r="D16" s="985"/>
      <c r="E16" s="985"/>
      <c r="F16" s="985"/>
      <c r="G16" s="985"/>
      <c r="H16" s="985"/>
      <c r="I16" s="985"/>
      <c r="J16" s="985"/>
      <c r="K16" s="985"/>
      <c r="L16" s="985"/>
      <c r="M16" s="985"/>
      <c r="N16" s="985"/>
      <c r="O16" s="985"/>
      <c r="P16" s="985"/>
      <c r="Q16" s="985"/>
      <c r="R16" s="985"/>
      <c r="S16" s="985"/>
      <c r="T16" s="985"/>
      <c r="U16" s="985"/>
      <c r="V16" s="985"/>
      <c r="W16" s="985"/>
      <c r="X16" s="985"/>
      <c r="Y16" s="985"/>
    </row>
    <row r="17" spans="1:25" ht="30" customHeight="1">
      <c r="A17" s="985"/>
      <c r="B17" s="985"/>
      <c r="C17" s="985"/>
      <c r="D17" s="985"/>
      <c r="E17" s="985"/>
      <c r="F17" s="985"/>
      <c r="G17" s="985"/>
      <c r="H17" s="985"/>
      <c r="I17" s="985"/>
      <c r="J17" s="985"/>
      <c r="K17" s="985"/>
      <c r="L17" s="985"/>
      <c r="M17" s="985"/>
      <c r="N17" s="985"/>
      <c r="O17" s="985"/>
      <c r="P17" s="985"/>
      <c r="Q17" s="985"/>
      <c r="R17" s="985"/>
      <c r="S17" s="985"/>
      <c r="T17" s="985"/>
      <c r="U17" s="985"/>
      <c r="V17" s="985"/>
      <c r="W17" s="985"/>
      <c r="X17" s="985"/>
      <c r="Y17" s="985"/>
    </row>
    <row r="18" spans="1:25" ht="30" customHeight="1">
      <c r="A18" s="985"/>
      <c r="B18" s="985"/>
      <c r="C18" s="985"/>
      <c r="D18" s="985"/>
      <c r="E18" s="985"/>
      <c r="F18" s="985"/>
      <c r="G18" s="985"/>
      <c r="H18" s="985"/>
      <c r="I18" s="985"/>
      <c r="J18" s="985"/>
      <c r="K18" s="985"/>
      <c r="L18" s="985"/>
      <c r="M18" s="985"/>
      <c r="N18" s="985"/>
      <c r="O18" s="985"/>
      <c r="P18" s="985"/>
      <c r="Q18" s="985"/>
      <c r="R18" s="985"/>
      <c r="S18" s="985"/>
      <c r="T18" s="985"/>
      <c r="U18" s="985"/>
      <c r="V18" s="985"/>
      <c r="W18" s="985"/>
      <c r="X18" s="985"/>
      <c r="Y18" s="985"/>
    </row>
    <row r="19" spans="1:25">
      <c r="A19" s="189" t="s">
        <v>431</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1"/>
    </row>
    <row r="20" spans="1:25">
      <c r="A20" s="1037"/>
      <c r="B20" s="1038"/>
      <c r="C20" s="1038"/>
      <c r="D20" s="1038"/>
      <c r="E20" s="1038"/>
      <c r="F20" s="1038"/>
      <c r="G20" s="1038"/>
      <c r="H20" s="1038"/>
      <c r="I20" s="1038"/>
      <c r="J20" s="1038"/>
      <c r="K20" s="1038"/>
      <c r="L20" s="1038"/>
      <c r="M20" s="1038"/>
      <c r="N20" s="1038"/>
      <c r="O20" s="1038"/>
      <c r="P20" s="1038"/>
      <c r="Q20" s="1038"/>
      <c r="R20" s="1038"/>
      <c r="S20" s="1038"/>
      <c r="T20" s="1038"/>
      <c r="U20" s="1038"/>
      <c r="V20" s="1038"/>
      <c r="W20" s="1038"/>
      <c r="X20" s="1038"/>
      <c r="Y20" s="1039"/>
    </row>
    <row r="21" spans="1:25">
      <c r="A21" s="1037"/>
      <c r="B21" s="1038"/>
      <c r="C21" s="1038"/>
      <c r="D21" s="1038"/>
      <c r="E21" s="1038"/>
      <c r="F21" s="1038"/>
      <c r="G21" s="1038"/>
      <c r="H21" s="1038"/>
      <c r="I21" s="1038"/>
      <c r="J21" s="1038"/>
      <c r="K21" s="1038"/>
      <c r="L21" s="1038"/>
      <c r="M21" s="1038"/>
      <c r="N21" s="1038"/>
      <c r="O21" s="1038"/>
      <c r="P21" s="1038"/>
      <c r="Q21" s="1038"/>
      <c r="R21" s="1038"/>
      <c r="S21" s="1038"/>
      <c r="T21" s="1038"/>
      <c r="U21" s="1038"/>
      <c r="V21" s="1038"/>
      <c r="W21" s="1038"/>
      <c r="X21" s="1038"/>
      <c r="Y21" s="1039"/>
    </row>
    <row r="22" spans="1:25">
      <c r="A22" s="1037"/>
      <c r="B22" s="1038"/>
      <c r="C22" s="1038"/>
      <c r="D22" s="1038"/>
      <c r="E22" s="1038"/>
      <c r="F22" s="1038"/>
      <c r="G22" s="1038"/>
      <c r="H22" s="1038"/>
      <c r="I22" s="1038"/>
      <c r="J22" s="1038"/>
      <c r="K22" s="1038"/>
      <c r="L22" s="1038"/>
      <c r="M22" s="1038"/>
      <c r="N22" s="1038"/>
      <c r="O22" s="1038"/>
      <c r="P22" s="1038"/>
      <c r="Q22" s="1038"/>
      <c r="R22" s="1038"/>
      <c r="S22" s="1038"/>
      <c r="T22" s="1038"/>
      <c r="U22" s="1038"/>
      <c r="V22" s="1038"/>
      <c r="W22" s="1038"/>
      <c r="X22" s="1038"/>
      <c r="Y22" s="1039"/>
    </row>
    <row r="23" spans="1:25">
      <c r="A23" s="1037"/>
      <c r="B23" s="1038"/>
      <c r="C23" s="1038"/>
      <c r="D23" s="1038"/>
      <c r="E23" s="1038"/>
      <c r="F23" s="1038"/>
      <c r="G23" s="1038"/>
      <c r="H23" s="1038"/>
      <c r="I23" s="1038"/>
      <c r="J23" s="1038"/>
      <c r="K23" s="1038"/>
      <c r="L23" s="1038"/>
      <c r="M23" s="1038"/>
      <c r="N23" s="1038"/>
      <c r="O23" s="1038"/>
      <c r="P23" s="1038"/>
      <c r="Q23" s="1038"/>
      <c r="R23" s="1038"/>
      <c r="S23" s="1038"/>
      <c r="T23" s="1038"/>
      <c r="U23" s="1038"/>
      <c r="V23" s="1038"/>
      <c r="W23" s="1038"/>
      <c r="X23" s="1038"/>
      <c r="Y23" s="1039"/>
    </row>
    <row r="24" spans="1:25">
      <c r="A24" s="1037"/>
      <c r="B24" s="1038"/>
      <c r="C24" s="1038"/>
      <c r="D24" s="1038"/>
      <c r="E24" s="1038"/>
      <c r="F24" s="1038"/>
      <c r="G24" s="1038"/>
      <c r="H24" s="1038"/>
      <c r="I24" s="1038"/>
      <c r="J24" s="1038"/>
      <c r="K24" s="1038"/>
      <c r="L24" s="1038"/>
      <c r="M24" s="1038"/>
      <c r="N24" s="1038"/>
      <c r="O24" s="1038"/>
      <c r="P24" s="1038"/>
      <c r="Q24" s="1038"/>
      <c r="R24" s="1038"/>
      <c r="S24" s="1038"/>
      <c r="T24" s="1038"/>
      <c r="U24" s="1038"/>
      <c r="V24" s="1038"/>
      <c r="W24" s="1038"/>
      <c r="X24" s="1038"/>
      <c r="Y24" s="1039"/>
    </row>
    <row r="25" spans="1:25">
      <c r="A25" s="1040"/>
      <c r="B25" s="1041"/>
      <c r="C25" s="1041"/>
      <c r="D25" s="1041"/>
      <c r="E25" s="1041"/>
      <c r="F25" s="1041"/>
      <c r="G25" s="1041"/>
      <c r="H25" s="1041"/>
      <c r="I25" s="1041"/>
      <c r="J25" s="1041"/>
      <c r="K25" s="1041"/>
      <c r="L25" s="1041"/>
      <c r="M25" s="1041"/>
      <c r="N25" s="1041"/>
      <c r="O25" s="1041"/>
      <c r="P25" s="1041"/>
      <c r="Q25" s="1041"/>
      <c r="R25" s="1041"/>
      <c r="S25" s="1041"/>
      <c r="T25" s="1041"/>
      <c r="U25" s="1041"/>
      <c r="V25" s="1041"/>
      <c r="W25" s="1041"/>
      <c r="X25" s="1041"/>
      <c r="Y25" s="1042"/>
    </row>
    <row r="27" spans="1:25">
      <c r="J27" s="969" t="s">
        <v>432</v>
      </c>
      <c r="K27" s="948"/>
      <c r="L27" s="948"/>
      <c r="M27" s="969" t="s">
        <v>365</v>
      </c>
      <c r="N27" s="948"/>
      <c r="O27" s="948"/>
      <c r="P27" s="1043"/>
      <c r="Q27" s="949"/>
      <c r="R27" s="950"/>
      <c r="T27" s="969" t="s">
        <v>348</v>
      </c>
      <c r="U27" s="948"/>
      <c r="V27" s="948"/>
      <c r="W27" s="969" t="s">
        <v>433</v>
      </c>
      <c r="X27" s="948"/>
      <c r="Y27" s="948"/>
    </row>
    <row r="28" spans="1:25">
      <c r="J28" s="948"/>
      <c r="K28" s="948"/>
      <c r="L28" s="948"/>
      <c r="M28" s="948"/>
      <c r="N28" s="948"/>
      <c r="O28" s="948"/>
      <c r="P28" s="949"/>
      <c r="Q28" s="949"/>
      <c r="R28" s="950"/>
      <c r="T28" s="948"/>
      <c r="U28" s="948"/>
      <c r="V28" s="948"/>
      <c r="W28" s="948"/>
      <c r="X28" s="948"/>
      <c r="Y28" s="948"/>
    </row>
    <row r="29" spans="1:25">
      <c r="J29" s="948"/>
      <c r="K29" s="948"/>
      <c r="L29" s="948"/>
      <c r="M29" s="948"/>
      <c r="N29" s="948"/>
      <c r="O29" s="948"/>
      <c r="P29" s="949"/>
      <c r="Q29" s="949"/>
      <c r="R29" s="950"/>
      <c r="T29" s="948"/>
      <c r="U29" s="948"/>
      <c r="V29" s="948"/>
      <c r="W29" s="948"/>
      <c r="X29" s="948"/>
      <c r="Y29" s="948"/>
    </row>
    <row r="30" spans="1:25">
      <c r="J30" s="948"/>
      <c r="K30" s="948"/>
      <c r="L30" s="948"/>
      <c r="M30" s="948"/>
      <c r="N30" s="948"/>
      <c r="O30" s="948"/>
      <c r="P30" s="949"/>
      <c r="Q30" s="949"/>
      <c r="R30" s="950"/>
      <c r="T30" s="948"/>
      <c r="U30" s="948"/>
      <c r="V30" s="948"/>
      <c r="W30" s="948"/>
      <c r="X30" s="948"/>
      <c r="Y30" s="948"/>
    </row>
    <row r="31" spans="1:25">
      <c r="J31" s="1036"/>
      <c r="K31" s="1036"/>
      <c r="L31" s="1036"/>
      <c r="M31" s="948"/>
      <c r="N31" s="948"/>
      <c r="O31" s="948"/>
      <c r="P31" s="949"/>
      <c r="Q31" s="949"/>
      <c r="R31" s="950"/>
      <c r="T31" s="948"/>
      <c r="U31" s="948"/>
      <c r="V31" s="948"/>
      <c r="W31" s="948"/>
      <c r="X31" s="948"/>
      <c r="Y31" s="948"/>
    </row>
    <row r="32" spans="1:25">
      <c r="J32" s="1036"/>
      <c r="K32" s="1036"/>
      <c r="L32" s="1036"/>
      <c r="M32" s="948"/>
      <c r="N32" s="948"/>
      <c r="O32" s="948"/>
      <c r="P32" s="949"/>
      <c r="Q32" s="949"/>
      <c r="R32" s="950"/>
      <c r="T32" s="948"/>
      <c r="U32" s="948"/>
      <c r="V32" s="948"/>
      <c r="W32" s="948"/>
      <c r="X32" s="948"/>
      <c r="Y32" s="948"/>
    </row>
    <row r="33" spans="10:25">
      <c r="J33" s="1036"/>
      <c r="K33" s="1036"/>
      <c r="L33" s="1036"/>
      <c r="M33" s="948"/>
      <c r="N33" s="948"/>
      <c r="O33" s="948"/>
      <c r="P33" s="949"/>
      <c r="Q33" s="949"/>
      <c r="R33" s="950"/>
      <c r="T33" s="948"/>
      <c r="U33" s="948"/>
      <c r="V33" s="948"/>
      <c r="W33" s="948"/>
      <c r="X33" s="948"/>
      <c r="Y33" s="948"/>
    </row>
    <row r="34" spans="10:25">
      <c r="J34" s="1036"/>
      <c r="K34" s="1036"/>
      <c r="L34" s="1036"/>
      <c r="M34" s="948"/>
      <c r="N34" s="948"/>
      <c r="O34" s="948"/>
      <c r="P34" s="949"/>
      <c r="Q34" s="949"/>
      <c r="R34" s="950"/>
      <c r="T34" s="948"/>
      <c r="U34" s="948"/>
      <c r="V34" s="948"/>
      <c r="W34" s="948"/>
      <c r="X34" s="948"/>
      <c r="Y34" s="948"/>
    </row>
    <row r="35" spans="10:25">
      <c r="M35" s="172"/>
      <c r="N35" s="172"/>
      <c r="O35" s="172"/>
      <c r="P35" s="172"/>
      <c r="Q35" s="172"/>
      <c r="R35" s="172"/>
    </row>
    <row r="36" spans="10:25">
      <c r="M36" s="172"/>
      <c r="N36" s="172"/>
      <c r="O36" s="172"/>
      <c r="P36" s="172"/>
      <c r="Q36" s="172"/>
      <c r="R36" s="172"/>
    </row>
    <row r="37" spans="10:25">
      <c r="M37" s="172"/>
      <c r="N37" s="172"/>
      <c r="O37" s="172"/>
      <c r="P37" s="172"/>
      <c r="Q37" s="172"/>
      <c r="R37" s="172"/>
    </row>
  </sheetData>
  <mergeCells count="68">
    <mergeCell ref="A2:Y2"/>
    <mergeCell ref="A4:B4"/>
    <mergeCell ref="C4:Y4"/>
    <mergeCell ref="A5:B5"/>
    <mergeCell ref="C5:M5"/>
    <mergeCell ref="O5:Y5"/>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10:F10"/>
    <mergeCell ref="G10:M10"/>
    <mergeCell ref="N10:S10"/>
    <mergeCell ref="T10:Y10"/>
    <mergeCell ref="A11:F11"/>
    <mergeCell ref="G11:M11"/>
    <mergeCell ref="N11:S11"/>
    <mergeCell ref="T11:Y11"/>
    <mergeCell ref="A12:F12"/>
    <mergeCell ref="G12:M12"/>
    <mergeCell ref="N12:S12"/>
    <mergeCell ref="T12:Y12"/>
    <mergeCell ref="A13:F13"/>
    <mergeCell ref="G13:M13"/>
    <mergeCell ref="N13:S13"/>
    <mergeCell ref="T13:Y13"/>
    <mergeCell ref="A14:F14"/>
    <mergeCell ref="G14:M14"/>
    <mergeCell ref="N14:S14"/>
    <mergeCell ref="T14:Y14"/>
    <mergeCell ref="A15:F15"/>
    <mergeCell ref="G15:M15"/>
    <mergeCell ref="N15:S15"/>
    <mergeCell ref="T15:Y15"/>
    <mergeCell ref="A16:F16"/>
    <mergeCell ref="G16:M16"/>
    <mergeCell ref="N16:S16"/>
    <mergeCell ref="T16:Y16"/>
    <mergeCell ref="A17:F17"/>
    <mergeCell ref="G17:M17"/>
    <mergeCell ref="N17:S17"/>
    <mergeCell ref="T17:Y17"/>
    <mergeCell ref="J27:L30"/>
    <mergeCell ref="M27:O30"/>
    <mergeCell ref="P27:R30"/>
    <mergeCell ref="T27:V30"/>
    <mergeCell ref="W27:Y30"/>
    <mergeCell ref="A18:F18"/>
    <mergeCell ref="G18:M18"/>
    <mergeCell ref="N18:S18"/>
    <mergeCell ref="T18:Y18"/>
    <mergeCell ref="A20:Y25"/>
    <mergeCell ref="J31:L34"/>
    <mergeCell ref="M31:O34"/>
    <mergeCell ref="P31:R34"/>
    <mergeCell ref="T31:V34"/>
    <mergeCell ref="W31:Y34"/>
  </mergeCells>
  <phoneticPr fontId="3"/>
  <conditionalFormatting sqref="C6:M6">
    <cfRule type="expression" dxfId="14" priority="2">
      <formula>LEN(C6)&gt;0</formula>
    </cfRule>
  </conditionalFormatting>
  <conditionalFormatting sqref="O6:P6">
    <cfRule type="expression" dxfId="13" priority="1">
      <formula>LEN(O6)&gt;0</formula>
    </cfRule>
  </conditionalFormatting>
  <pageMargins left="0.78740157480314965" right="0.78740157480314965" top="0.98425196850393704" bottom="0.98425196850393704" header="0.51181102362204722" footer="0.51181102362204722"/>
  <pageSetup paperSize="9" scale="8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C450-C0FC-4F90-88D3-63DA28780960}">
  <sheetPr codeName="gumma_Y15">
    <tabColor theme="0"/>
  </sheetPr>
  <dimension ref="A1:J52"/>
  <sheetViews>
    <sheetView showGridLines="0" view="pageBreakPreview" zoomScale="82" zoomScaleNormal="100" zoomScaleSheetLayoutView="82" workbookViewId="0">
      <selection activeCell="Q13" sqref="Q13"/>
    </sheetView>
  </sheetViews>
  <sheetFormatPr defaultColWidth="10" defaultRowHeight="13.5"/>
  <cols>
    <col min="1" max="1" width="4.875" style="205" customWidth="1"/>
    <col min="2" max="16384" width="10" style="205"/>
  </cols>
  <sheetData>
    <row r="1" spans="1:10">
      <c r="A1" s="205" t="s">
        <v>434</v>
      </c>
    </row>
    <row r="3" spans="1:10">
      <c r="G3" s="273" t="s">
        <v>435</v>
      </c>
      <c r="H3" s="1053"/>
      <c r="I3" s="1053"/>
      <c r="J3" s="1053"/>
    </row>
    <row r="5" spans="1:10">
      <c r="A5" s="205" t="str">
        <f>IF(入力シート!C22&lt;100000000,"群馬県"&amp;入力シート!C5&amp;"長","群馬県知事")</f>
        <v>群馬県○○土木事務所長</v>
      </c>
      <c r="E5" s="459" t="s">
        <v>436</v>
      </c>
    </row>
    <row r="6" spans="1:10">
      <c r="B6" s="1054"/>
      <c r="C6" s="1054"/>
      <c r="D6" s="1054"/>
      <c r="E6" s="459"/>
    </row>
    <row r="9" spans="1:10">
      <c r="G9" s="1055"/>
      <c r="H9" s="1055"/>
      <c r="I9" s="1055"/>
      <c r="J9" s="1055"/>
    </row>
    <row r="10" spans="1:10">
      <c r="G10" s="1055"/>
      <c r="H10" s="1055"/>
      <c r="I10" s="1055"/>
      <c r="J10" s="1055"/>
    </row>
    <row r="11" spans="1:10">
      <c r="G11" s="1055"/>
      <c r="H11" s="1055"/>
      <c r="I11" s="1055"/>
      <c r="J11" s="1055"/>
    </row>
    <row r="12" spans="1:10" ht="13.5" customHeight="1">
      <c r="F12" s="205" t="s">
        <v>437</v>
      </c>
      <c r="G12" s="1058" t="str">
        <f>入力シート!C24&amp;入力シート!C25</f>
        <v>(株）群馬技術調査代表取締役　建企太郎</v>
      </c>
      <c r="H12" s="1058"/>
      <c r="I12" s="1058"/>
      <c r="J12" s="1058"/>
    </row>
    <row r="13" spans="1:10">
      <c r="G13" s="1058"/>
      <c r="H13" s="1058"/>
      <c r="I13" s="1058"/>
      <c r="J13" s="1058"/>
    </row>
    <row r="15" spans="1:10" ht="27" customHeight="1">
      <c r="A15" s="274" t="s">
        <v>438</v>
      </c>
      <c r="B15" s="275"/>
      <c r="C15" s="275"/>
      <c r="D15" s="275"/>
      <c r="E15" s="275"/>
      <c r="F15" s="275"/>
      <c r="G15" s="275"/>
      <c r="H15" s="275"/>
      <c r="I15" s="275"/>
      <c r="J15" s="276"/>
    </row>
    <row r="18" spans="1:10">
      <c r="B18" s="205" t="s">
        <v>744</v>
      </c>
    </row>
    <row r="22" spans="1:10">
      <c r="A22" s="276" t="s">
        <v>8</v>
      </c>
      <c r="B22" s="276"/>
      <c r="C22" s="276"/>
      <c r="D22" s="276"/>
      <c r="E22" s="276"/>
      <c r="F22" s="276"/>
      <c r="G22" s="276"/>
      <c r="H22" s="276"/>
      <c r="I22" s="276"/>
      <c r="J22" s="276"/>
    </row>
    <row r="25" spans="1:10">
      <c r="B25" s="205" t="s">
        <v>439</v>
      </c>
      <c r="D25" s="1056">
        <f>入力シート!C10</f>
        <v>45748</v>
      </c>
      <c r="E25" s="1056"/>
      <c r="F25" s="1056"/>
    </row>
    <row r="28" spans="1:10">
      <c r="B28" s="205" t="s">
        <v>440</v>
      </c>
      <c r="D28" s="1057" t="str">
        <f>入力シート!C7</f>
        <v>道路メンテナンス事業（橋梁）○○橋補修工事</v>
      </c>
      <c r="E28" s="1057"/>
      <c r="F28" s="1057"/>
      <c r="G28" s="1057"/>
      <c r="H28" s="1057"/>
      <c r="I28" s="1057"/>
    </row>
    <row r="29" spans="1:10">
      <c r="D29" s="1057"/>
      <c r="E29" s="1057"/>
      <c r="F29" s="1057"/>
      <c r="G29" s="1057"/>
      <c r="H29" s="1057"/>
      <c r="I29" s="1057"/>
    </row>
    <row r="31" spans="1:10">
      <c r="B31" s="205" t="s">
        <v>441</v>
      </c>
      <c r="D31" s="277" t="s">
        <v>442</v>
      </c>
      <c r="E31" s="1051">
        <f>入力シート!C11</f>
        <v>45749</v>
      </c>
      <c r="F31" s="1051"/>
      <c r="G31" s="1051"/>
    </row>
    <row r="32" spans="1:10">
      <c r="D32" s="277"/>
    </row>
    <row r="33" spans="1:10">
      <c r="D33" s="277" t="s">
        <v>443</v>
      </c>
      <c r="E33" s="1051">
        <f>入力シート!C12</f>
        <v>45960</v>
      </c>
      <c r="F33" s="1051"/>
      <c r="G33" s="1051"/>
    </row>
    <row r="36" spans="1:10">
      <c r="B36" s="205" t="s">
        <v>444</v>
      </c>
      <c r="D36" s="1059" t="str">
        <f>入力シート!C9</f>
        <v>前橋市大手町地内</v>
      </c>
      <c r="E36" s="1059"/>
      <c r="F36" s="1059"/>
      <c r="G36" s="1059"/>
      <c r="H36" s="1059"/>
      <c r="I36" s="1059"/>
    </row>
    <row r="37" spans="1:10">
      <c r="D37" s="1059"/>
      <c r="E37" s="1059"/>
      <c r="F37" s="1059"/>
      <c r="G37" s="1059"/>
      <c r="H37" s="1059"/>
      <c r="I37" s="1059"/>
    </row>
    <row r="39" spans="1:10">
      <c r="B39" s="205" t="s">
        <v>445</v>
      </c>
      <c r="D39" s="273" t="s">
        <v>446</v>
      </c>
      <c r="E39" s="1052">
        <f>入力シート!C22</f>
        <v>40000000</v>
      </c>
      <c r="F39" s="1052"/>
      <c r="G39" s="1052"/>
      <c r="H39" s="1052"/>
      <c r="I39" s="1052"/>
    </row>
    <row r="45" spans="1:10">
      <c r="A45" s="278"/>
      <c r="B45" s="278"/>
      <c r="C45" s="278"/>
      <c r="D45" s="278"/>
      <c r="E45" s="278"/>
      <c r="F45" s="278"/>
      <c r="G45" s="278"/>
      <c r="H45" s="278"/>
      <c r="I45" s="278"/>
      <c r="J45" s="278"/>
    </row>
    <row r="47" spans="1:10">
      <c r="B47" s="273" t="s">
        <v>447</v>
      </c>
      <c r="C47" s="205" t="s">
        <v>743</v>
      </c>
    </row>
    <row r="48" spans="1:10">
      <c r="C48" s="205" t="s">
        <v>448</v>
      </c>
    </row>
    <row r="49" spans="2:8">
      <c r="C49" s="205" t="s">
        <v>449</v>
      </c>
    </row>
    <row r="50" spans="2:8">
      <c r="B50" s="279"/>
      <c r="D50" s="205" t="s">
        <v>450</v>
      </c>
      <c r="F50" s="205" t="s">
        <v>451</v>
      </c>
      <c r="H50" s="205" t="s">
        <v>452</v>
      </c>
    </row>
    <row r="51" spans="2:8" ht="18" customHeight="1">
      <c r="B51" s="279"/>
      <c r="F51" s="280" t="s">
        <v>453</v>
      </c>
      <c r="G51" s="281"/>
      <c r="H51" s="280" t="s">
        <v>453</v>
      </c>
    </row>
    <row r="52" spans="2:8">
      <c r="F52" s="205" t="s">
        <v>454</v>
      </c>
      <c r="H52" s="205" t="s">
        <v>455</v>
      </c>
    </row>
  </sheetData>
  <mergeCells count="10">
    <mergeCell ref="E31:G31"/>
    <mergeCell ref="E33:G33"/>
    <mergeCell ref="E39:I39"/>
    <mergeCell ref="H3:J3"/>
    <mergeCell ref="B6:D6"/>
    <mergeCell ref="G9:J11"/>
    <mergeCell ref="D25:F25"/>
    <mergeCell ref="D28:I29"/>
    <mergeCell ref="G12:J13"/>
    <mergeCell ref="D36:I37"/>
  </mergeCells>
  <phoneticPr fontId="3"/>
  <conditionalFormatting sqref="H3:J3">
    <cfRule type="expression" dxfId="12" priority="1">
      <formula>LEN(H3)&gt;0</formula>
    </cfRule>
  </conditionalFormatting>
  <pageMargins left="0.7" right="0.7" top="0.75" bottom="0.75" header="0.3" footer="0.3"/>
  <pageSetup paperSize="9" scale="84"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B01ED-3159-4F4F-871F-121B4F64A575}">
  <sheetPr codeName="gumma_Y16">
    <tabColor theme="0"/>
  </sheetPr>
  <dimension ref="A1:AI46"/>
  <sheetViews>
    <sheetView showGridLines="0" view="pageBreakPreview" zoomScale="98" zoomScaleNormal="100" zoomScaleSheetLayoutView="98" workbookViewId="0">
      <selection activeCell="AZ18" sqref="AZ18"/>
    </sheetView>
  </sheetViews>
  <sheetFormatPr defaultColWidth="2.625" defaultRowHeight="13.5"/>
  <cols>
    <col min="1" max="16384" width="2.625" style="9"/>
  </cols>
  <sheetData>
    <row r="1" spans="1:35">
      <c r="A1" s="9" t="s">
        <v>456</v>
      </c>
    </row>
    <row r="3" spans="1:35">
      <c r="Z3" s="10" t="s">
        <v>16</v>
      </c>
      <c r="AA3" s="551"/>
      <c r="AB3" s="551"/>
      <c r="AC3" s="551"/>
      <c r="AD3" s="551"/>
      <c r="AE3" s="551"/>
      <c r="AF3" s="551"/>
      <c r="AG3" s="551"/>
      <c r="AH3" s="551"/>
      <c r="AI3" s="551"/>
    </row>
    <row r="5" spans="1:35">
      <c r="B5" s="9" t="str">
        <f>IF(入力シート!C22&lt;100000000,"群馬県"&amp;入力シート!C5&amp;"長","群馬県知事")</f>
        <v>群馬県○○土木事務所長</v>
      </c>
    </row>
    <row r="6" spans="1:35">
      <c r="D6" s="685"/>
      <c r="E6" s="685"/>
      <c r="F6" s="685"/>
      <c r="G6" s="685"/>
      <c r="H6" s="685"/>
      <c r="I6" s="685"/>
      <c r="J6" s="685"/>
      <c r="K6" s="685"/>
      <c r="L6" s="685"/>
      <c r="M6" s="451" t="s">
        <v>49</v>
      </c>
    </row>
    <row r="8" spans="1:35">
      <c r="Y8" s="583"/>
      <c r="Z8" s="583"/>
      <c r="AA8" s="583"/>
      <c r="AB8" s="583"/>
      <c r="AC8" s="583"/>
      <c r="AD8" s="583"/>
      <c r="AE8" s="583"/>
      <c r="AF8" s="583"/>
      <c r="AG8" s="583"/>
      <c r="AH8" s="583"/>
      <c r="AI8" s="583"/>
    </row>
    <row r="9" spans="1:35">
      <c r="Y9" s="583"/>
      <c r="Z9" s="583"/>
      <c r="AA9" s="583"/>
      <c r="AB9" s="583"/>
      <c r="AC9" s="583"/>
      <c r="AD9" s="583"/>
      <c r="AE9" s="583"/>
      <c r="AF9" s="583"/>
      <c r="AG9" s="583"/>
      <c r="AH9" s="583"/>
      <c r="AI9" s="583"/>
    </row>
    <row r="10" spans="1:35">
      <c r="Y10" s="583"/>
      <c r="Z10" s="583"/>
      <c r="AA10" s="583"/>
      <c r="AB10" s="583"/>
      <c r="AC10" s="583"/>
      <c r="AD10" s="583"/>
      <c r="AE10" s="583"/>
      <c r="AF10" s="583"/>
      <c r="AG10" s="583"/>
      <c r="AH10" s="583"/>
      <c r="AI10" s="583"/>
    </row>
    <row r="11" spans="1:35" ht="14.25" customHeight="1">
      <c r="X11" s="10" t="s">
        <v>457</v>
      </c>
      <c r="Y11" s="1058" t="str">
        <f>入力シート!C24&amp;入力シート!C25</f>
        <v>(株）群馬技術調査代表取締役　建企太郎</v>
      </c>
      <c r="Z11" s="1058"/>
      <c r="AA11" s="1058"/>
      <c r="AB11" s="1058"/>
      <c r="AC11" s="1058"/>
      <c r="AD11" s="1058"/>
      <c r="AE11" s="1058"/>
      <c r="AF11" s="1058"/>
      <c r="AG11" s="1058"/>
      <c r="AH11" s="1058"/>
      <c r="AI11" s="1058"/>
    </row>
    <row r="12" spans="1:35">
      <c r="Y12" s="1058"/>
      <c r="Z12" s="1058"/>
      <c r="AA12" s="1058"/>
      <c r="AB12" s="1058"/>
      <c r="AC12" s="1058"/>
      <c r="AD12" s="1058"/>
      <c r="AE12" s="1058"/>
      <c r="AF12" s="1058"/>
      <c r="AG12" s="1058"/>
      <c r="AH12" s="1058"/>
      <c r="AI12" s="1058"/>
    </row>
    <row r="14" spans="1:35" ht="30" customHeight="1">
      <c r="A14" s="552" t="s">
        <v>458</v>
      </c>
      <c r="B14" s="552"/>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row>
    <row r="17" spans="1:35">
      <c r="D17" s="9" t="s">
        <v>459</v>
      </c>
      <c r="M17" s="1061" t="s">
        <v>460</v>
      </c>
      <c r="N17" s="1061"/>
      <c r="O17" s="1061"/>
      <c r="P17" s="1061"/>
      <c r="Q17" s="1061"/>
      <c r="R17" s="1061"/>
      <c r="S17" s="1061"/>
      <c r="T17" s="1061"/>
      <c r="U17" s="1061"/>
      <c r="V17" s="9" t="s">
        <v>461</v>
      </c>
    </row>
    <row r="19" spans="1:35">
      <c r="C19" s="9" t="s">
        <v>745</v>
      </c>
    </row>
    <row r="22" spans="1:35">
      <c r="A22" s="584" t="s">
        <v>462</v>
      </c>
      <c r="B22" s="584"/>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row>
    <row r="25" spans="1:35">
      <c r="D25" s="9" t="s">
        <v>463</v>
      </c>
      <c r="H25" s="1062" t="str">
        <f>入力シート!C7</f>
        <v>道路メンテナンス事業（橋梁）○○橋補修工事</v>
      </c>
      <c r="I25" s="1062"/>
      <c r="J25" s="1062"/>
      <c r="K25" s="1062"/>
      <c r="L25" s="1062"/>
      <c r="M25" s="1062"/>
      <c r="N25" s="1062"/>
      <c r="O25" s="1062"/>
      <c r="P25" s="1062"/>
      <c r="Q25" s="1062"/>
      <c r="R25" s="1062"/>
      <c r="S25" s="1062"/>
      <c r="T25" s="1062"/>
      <c r="U25" s="1062"/>
      <c r="V25" s="1062"/>
      <c r="W25" s="1062"/>
      <c r="X25" s="1062"/>
      <c r="Y25" s="1062"/>
      <c r="Z25" s="1062"/>
      <c r="AA25" s="1062"/>
      <c r="AB25" s="1062"/>
      <c r="AC25" s="1062"/>
      <c r="AD25" s="1062"/>
      <c r="AE25" s="1062"/>
      <c r="AF25" s="1062"/>
    </row>
    <row r="26" spans="1:35">
      <c r="H26" s="1062"/>
      <c r="I26" s="1062"/>
      <c r="J26" s="1062"/>
      <c r="K26" s="1062"/>
      <c r="L26" s="1062"/>
      <c r="M26" s="1062"/>
      <c r="N26" s="1062"/>
      <c r="O26" s="1062"/>
      <c r="P26" s="1062"/>
      <c r="Q26" s="1062"/>
      <c r="R26" s="1062"/>
      <c r="S26" s="1062"/>
      <c r="T26" s="1062"/>
      <c r="U26" s="1062"/>
      <c r="V26" s="1062"/>
      <c r="W26" s="1062"/>
      <c r="X26" s="1062"/>
      <c r="Y26" s="1062"/>
      <c r="Z26" s="1062"/>
      <c r="AA26" s="1062"/>
      <c r="AB26" s="1062"/>
      <c r="AC26" s="1062"/>
      <c r="AD26" s="1062"/>
      <c r="AE26" s="1062"/>
      <c r="AF26" s="1062"/>
    </row>
    <row r="28" spans="1:35">
      <c r="D28" s="9" t="s">
        <v>464</v>
      </c>
      <c r="H28" s="9" t="s">
        <v>69</v>
      </c>
      <c r="I28" s="694">
        <f>入力シート!C11</f>
        <v>45749</v>
      </c>
      <c r="J28" s="694"/>
      <c r="K28" s="694"/>
      <c r="L28" s="694"/>
      <c r="M28" s="694"/>
      <c r="N28" s="694"/>
      <c r="O28" s="694"/>
      <c r="P28" s="694"/>
      <c r="Q28" s="694"/>
      <c r="T28" s="9" t="s">
        <v>70</v>
      </c>
      <c r="U28" s="694">
        <f>入力シート!C12</f>
        <v>45960</v>
      </c>
      <c r="V28" s="694"/>
      <c r="W28" s="694"/>
      <c r="X28" s="694"/>
      <c r="Y28" s="694"/>
      <c r="Z28" s="694"/>
      <c r="AA28" s="694"/>
      <c r="AB28" s="694"/>
      <c r="AC28" s="694"/>
    </row>
    <row r="31" spans="1:35">
      <c r="D31" s="9" t="s">
        <v>175</v>
      </c>
      <c r="I31" s="9" t="s">
        <v>160</v>
      </c>
      <c r="J31" s="688">
        <f>入力シート!C22</f>
        <v>40000000</v>
      </c>
      <c r="K31" s="688"/>
      <c r="L31" s="688"/>
      <c r="M31" s="688"/>
      <c r="N31" s="688"/>
      <c r="O31" s="688"/>
      <c r="P31" s="688"/>
      <c r="Q31" s="688"/>
      <c r="R31" s="688"/>
      <c r="S31" s="688"/>
      <c r="T31" s="688"/>
      <c r="U31" s="688"/>
      <c r="V31" s="688"/>
      <c r="W31" s="688"/>
      <c r="X31" s="688"/>
      <c r="Y31" s="688"/>
      <c r="Z31" s="688"/>
      <c r="AA31" s="688"/>
      <c r="AB31" s="688"/>
      <c r="AC31" s="688"/>
      <c r="AD31" s="688"/>
      <c r="AE31" s="688"/>
      <c r="AF31" s="688"/>
    </row>
    <row r="34" spans="1:35">
      <c r="D34" s="9" t="s">
        <v>465</v>
      </c>
      <c r="J34" s="9" t="s">
        <v>69</v>
      </c>
      <c r="K34" s="551"/>
      <c r="L34" s="551"/>
      <c r="M34" s="551"/>
      <c r="N34" s="551"/>
      <c r="O34" s="551"/>
      <c r="P34" s="551"/>
      <c r="Q34" s="551"/>
      <c r="R34" s="551"/>
      <c r="S34" s="551"/>
      <c r="V34" s="9" t="s">
        <v>70</v>
      </c>
      <c r="W34" s="551"/>
      <c r="X34" s="551"/>
      <c r="Y34" s="551"/>
      <c r="Z34" s="551"/>
      <c r="AA34" s="551"/>
      <c r="AB34" s="551"/>
      <c r="AC34" s="551"/>
      <c r="AD34" s="551"/>
      <c r="AE34" s="551"/>
    </row>
    <row r="37" spans="1:35">
      <c r="D37" s="9" t="s">
        <v>466</v>
      </c>
      <c r="P37" s="9" t="s">
        <v>160</v>
      </c>
      <c r="Q37" s="1060"/>
      <c r="R37" s="1060"/>
      <c r="S37" s="1060"/>
      <c r="T37" s="1060"/>
      <c r="U37" s="1060"/>
      <c r="V37" s="1060"/>
      <c r="W37" s="1060"/>
      <c r="X37" s="1060"/>
      <c r="Y37" s="1060"/>
      <c r="Z37" s="1060"/>
      <c r="AA37" s="1060"/>
      <c r="AB37" s="1060"/>
      <c r="AC37" s="1060"/>
      <c r="AD37" s="1060"/>
      <c r="AE37" s="1060"/>
      <c r="AF37" s="1060"/>
    </row>
    <row r="39" spans="1:35">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row>
    <row r="41" spans="1:35">
      <c r="D41" s="9" t="s">
        <v>262</v>
      </c>
      <c r="F41" s="205" t="s">
        <v>743</v>
      </c>
      <c r="G41" s="205"/>
      <c r="H41" s="205"/>
      <c r="I41" s="205"/>
      <c r="J41" s="205"/>
      <c r="K41" s="205"/>
      <c r="L41" s="205"/>
      <c r="M41" s="205"/>
    </row>
    <row r="42" spans="1:35">
      <c r="F42" s="205" t="s">
        <v>448</v>
      </c>
      <c r="G42" s="205"/>
      <c r="H42" s="205"/>
      <c r="I42" s="205"/>
      <c r="J42" s="205"/>
      <c r="K42" s="205"/>
      <c r="L42" s="205"/>
      <c r="M42" s="205"/>
    </row>
    <row r="43" spans="1:35">
      <c r="F43" s="205" t="s">
        <v>449</v>
      </c>
      <c r="G43" s="205"/>
      <c r="H43" s="205"/>
      <c r="I43" s="205"/>
      <c r="J43" s="205"/>
      <c r="K43" s="205"/>
      <c r="L43" s="205"/>
      <c r="M43" s="205"/>
    </row>
    <row r="44" spans="1:35">
      <c r="F44" s="205"/>
      <c r="G44" s="205" t="s">
        <v>450</v>
      </c>
      <c r="H44" s="205"/>
      <c r="L44" s="205"/>
      <c r="M44" s="205"/>
      <c r="O44" s="205" t="s">
        <v>451</v>
      </c>
      <c r="P44" s="205"/>
      <c r="W44" s="205" t="s">
        <v>452</v>
      </c>
    </row>
    <row r="45" spans="1:35" ht="15">
      <c r="F45" s="205"/>
      <c r="G45" s="205"/>
      <c r="H45" s="205"/>
      <c r="L45" s="205"/>
      <c r="M45" s="205"/>
      <c r="O45" s="205"/>
      <c r="P45" s="205"/>
      <c r="Q45" s="282" t="s">
        <v>453</v>
      </c>
      <c r="W45" s="281" t="s">
        <v>453</v>
      </c>
    </row>
    <row r="46" spans="1:35">
      <c r="F46" s="205"/>
      <c r="G46" s="205"/>
      <c r="H46" s="205"/>
      <c r="L46" s="205"/>
      <c r="M46" s="205"/>
      <c r="O46" s="205" t="s">
        <v>454</v>
      </c>
      <c r="P46" s="205"/>
      <c r="W46" s="205" t="s">
        <v>455</v>
      </c>
    </row>
  </sheetData>
  <mergeCells count="14">
    <mergeCell ref="A14:AI14"/>
    <mergeCell ref="AA3:AI3"/>
    <mergeCell ref="D6:L6"/>
    <mergeCell ref="Y8:AI10"/>
    <mergeCell ref="Y11:AI12"/>
    <mergeCell ref="K34:S34"/>
    <mergeCell ref="W34:AE34"/>
    <mergeCell ref="Q37:AF37"/>
    <mergeCell ref="M17:U17"/>
    <mergeCell ref="A22:AI22"/>
    <mergeCell ref="H25:AF26"/>
    <mergeCell ref="I28:Q28"/>
    <mergeCell ref="U28:AC28"/>
    <mergeCell ref="J31:AF31"/>
  </mergeCells>
  <phoneticPr fontId="3"/>
  <conditionalFormatting sqref="K34:S34">
    <cfRule type="expression" dxfId="11" priority="3">
      <formula>LEN(K34)&gt;0</formula>
    </cfRule>
  </conditionalFormatting>
  <conditionalFormatting sqref="M17:U17">
    <cfRule type="expression" dxfId="10" priority="4">
      <formula>LEN(M17)&gt;0</formula>
    </cfRule>
  </conditionalFormatting>
  <conditionalFormatting sqref="Q37:AF37">
    <cfRule type="expression" dxfId="9" priority="1">
      <formula>LEN(Q37)&gt;0</formula>
    </cfRule>
  </conditionalFormatting>
  <conditionalFormatting sqref="W34:AE34">
    <cfRule type="expression" dxfId="8" priority="2">
      <formula>LEN(W34)&gt;0</formula>
    </cfRule>
  </conditionalFormatting>
  <conditionalFormatting sqref="AA3:AI3">
    <cfRule type="expression" dxfId="7" priority="5">
      <formula>LEN(AA3)&gt;0</formula>
    </cfRule>
  </conditionalFormatting>
  <pageMargins left="0.7" right="0.7" top="0.75" bottom="0.75" header="0.3" footer="0.3"/>
  <pageSetup paperSize="9" scale="87"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0199-1A67-4CB4-BBD7-07AF3B94CBEE}">
  <sheetPr codeName="gumma_Y17">
    <tabColor theme="0"/>
    <pageSetUpPr fitToPage="1"/>
  </sheetPr>
  <dimension ref="A1:AI25"/>
  <sheetViews>
    <sheetView showGridLines="0" view="pageBreakPreview" zoomScaleNormal="100" zoomScaleSheetLayoutView="100" workbookViewId="0">
      <selection activeCell="BD13" sqref="BD13"/>
    </sheetView>
  </sheetViews>
  <sheetFormatPr defaultColWidth="2.625" defaultRowHeight="13.5"/>
  <cols>
    <col min="1" max="16384" width="2.625" style="9"/>
  </cols>
  <sheetData>
    <row r="1" spans="1:35">
      <c r="A1" s="9" t="s">
        <v>467</v>
      </c>
    </row>
    <row r="3" spans="1:35">
      <c r="Z3" s="10" t="s">
        <v>16</v>
      </c>
      <c r="AA3" s="551"/>
      <c r="AB3" s="551"/>
      <c r="AC3" s="551"/>
      <c r="AD3" s="551"/>
      <c r="AE3" s="551"/>
      <c r="AF3" s="551"/>
      <c r="AG3" s="551"/>
      <c r="AH3" s="551"/>
      <c r="AI3" s="551"/>
    </row>
    <row r="5" spans="1:35">
      <c r="B5" s="9" t="str">
        <f>IF(入力シート!C22&lt;100000000,"群馬県"&amp;入力シート!C5&amp;"長","群馬県知事")</f>
        <v>群馬県○○土木事務所長</v>
      </c>
    </row>
    <row r="6" spans="1:35">
      <c r="D6" s="685"/>
      <c r="E6" s="685"/>
      <c r="F6" s="685"/>
      <c r="G6" s="685"/>
      <c r="H6" s="685"/>
      <c r="I6" s="685"/>
      <c r="J6" s="685"/>
      <c r="K6" s="685"/>
      <c r="L6" s="685"/>
      <c r="M6" s="451" t="s">
        <v>49</v>
      </c>
      <c r="N6" s="22"/>
    </row>
    <row r="8" spans="1:35">
      <c r="Y8" s="583"/>
      <c r="Z8" s="583"/>
      <c r="AA8" s="583"/>
      <c r="AB8" s="583"/>
      <c r="AC8" s="583"/>
      <c r="AD8" s="583"/>
      <c r="AE8" s="583"/>
      <c r="AF8" s="583"/>
      <c r="AG8" s="583"/>
      <c r="AH8" s="583"/>
      <c r="AI8" s="583"/>
    </row>
    <row r="9" spans="1:35">
      <c r="Y9" s="583"/>
      <c r="Z9" s="583"/>
      <c r="AA9" s="583"/>
      <c r="AB9" s="583"/>
      <c r="AC9" s="583"/>
      <c r="AD9" s="583"/>
      <c r="AE9" s="583"/>
      <c r="AF9" s="583"/>
      <c r="AG9" s="583"/>
      <c r="AH9" s="583"/>
      <c r="AI9" s="583"/>
    </row>
    <row r="10" spans="1:35">
      <c r="Y10" s="583"/>
      <c r="Z10" s="583"/>
      <c r="AA10" s="583"/>
      <c r="AB10" s="583"/>
      <c r="AC10" s="583"/>
      <c r="AD10" s="583"/>
      <c r="AE10" s="583"/>
      <c r="AF10" s="583"/>
      <c r="AG10" s="583"/>
      <c r="AH10" s="583"/>
      <c r="AI10" s="583"/>
    </row>
    <row r="11" spans="1:35" ht="14.25" customHeight="1">
      <c r="X11" s="10" t="s">
        <v>457</v>
      </c>
      <c r="Y11" s="1058" t="str">
        <f>入力シート!C24&amp;入力シート!C25</f>
        <v>(株）群馬技術調査代表取締役　建企太郎</v>
      </c>
      <c r="Z11" s="1058"/>
      <c r="AA11" s="1058"/>
      <c r="AB11" s="1058"/>
      <c r="AC11" s="1058"/>
      <c r="AD11" s="1058"/>
      <c r="AE11" s="1058"/>
      <c r="AF11" s="1058"/>
      <c r="AG11" s="1058"/>
      <c r="AH11" s="584"/>
      <c r="AI11" s="584"/>
    </row>
    <row r="12" spans="1:35">
      <c r="Y12" s="1058"/>
      <c r="Z12" s="1058"/>
      <c r="AA12" s="1058"/>
      <c r="AB12" s="1058"/>
      <c r="AC12" s="1058"/>
      <c r="AD12" s="1058"/>
      <c r="AE12" s="1058"/>
      <c r="AF12" s="1058"/>
      <c r="AG12" s="1058"/>
    </row>
    <row r="14" spans="1:35" ht="27" customHeight="1">
      <c r="A14" s="552" t="s">
        <v>468</v>
      </c>
      <c r="B14" s="552"/>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row>
    <row r="17" spans="2:34">
      <c r="D17" s="9" t="s">
        <v>746</v>
      </c>
    </row>
    <row r="19" spans="2:34" ht="45" customHeight="1">
      <c r="B19" s="753" t="s">
        <v>469</v>
      </c>
      <c r="C19" s="748"/>
      <c r="D19" s="748"/>
      <c r="E19" s="748"/>
      <c r="F19" s="748"/>
      <c r="G19" s="748"/>
      <c r="H19" s="748"/>
      <c r="I19" s="749"/>
      <c r="J19" s="1071" t="str">
        <f>入力シート!C7</f>
        <v>道路メンテナンス事業（橋梁）○○橋補修工事</v>
      </c>
      <c r="K19" s="1072"/>
      <c r="L19" s="1072"/>
      <c r="M19" s="1072"/>
      <c r="N19" s="1072"/>
      <c r="O19" s="1072"/>
      <c r="P19" s="1072"/>
      <c r="Q19" s="1072"/>
      <c r="R19" s="1072"/>
      <c r="S19" s="1072"/>
      <c r="T19" s="1072"/>
      <c r="U19" s="1072"/>
      <c r="V19" s="1072"/>
      <c r="W19" s="1072"/>
      <c r="X19" s="1072"/>
      <c r="Y19" s="1072"/>
      <c r="Z19" s="1072"/>
      <c r="AA19" s="1072"/>
      <c r="AB19" s="1072"/>
      <c r="AC19" s="1072"/>
      <c r="AD19" s="1072"/>
      <c r="AE19" s="1072"/>
      <c r="AF19" s="1072"/>
      <c r="AG19" s="1072"/>
      <c r="AH19" s="1073"/>
    </row>
    <row r="20" spans="2:34" ht="45" customHeight="1">
      <c r="B20" s="753" t="s">
        <v>470</v>
      </c>
      <c r="C20" s="748"/>
      <c r="D20" s="748"/>
      <c r="E20" s="748"/>
      <c r="F20" s="748"/>
      <c r="G20" s="748"/>
      <c r="H20" s="748"/>
      <c r="I20" s="749"/>
      <c r="J20" s="1065"/>
      <c r="K20" s="1066"/>
      <c r="L20" s="1066"/>
      <c r="M20" s="1066"/>
      <c r="N20" s="1066"/>
      <c r="O20" s="1066"/>
      <c r="P20" s="1066"/>
      <c r="Q20" s="1066"/>
      <c r="R20" s="1066"/>
      <c r="S20" s="1066"/>
      <c r="T20" s="1066"/>
      <c r="U20" s="1066"/>
      <c r="V20" s="1066"/>
      <c r="W20" s="1066"/>
      <c r="X20" s="1066"/>
      <c r="Y20" s="1066"/>
      <c r="Z20" s="1066"/>
      <c r="AA20" s="1066"/>
      <c r="AB20" s="1066"/>
      <c r="AC20" s="1066"/>
      <c r="AD20" s="1066"/>
      <c r="AE20" s="1066"/>
      <c r="AF20" s="1066"/>
      <c r="AG20" s="1066"/>
      <c r="AH20" s="1067"/>
    </row>
    <row r="21" spans="2:34" ht="45" customHeight="1">
      <c r="B21" s="753" t="s">
        <v>471</v>
      </c>
      <c r="C21" s="748"/>
      <c r="D21" s="748"/>
      <c r="E21" s="748"/>
      <c r="F21" s="748"/>
      <c r="G21" s="748"/>
      <c r="H21" s="748"/>
      <c r="I21" s="749"/>
      <c r="J21" s="753" t="s">
        <v>69</v>
      </c>
      <c r="K21" s="748"/>
      <c r="L21" s="1063">
        <f>入力シート!C11</f>
        <v>45749</v>
      </c>
      <c r="M21" s="1063"/>
      <c r="N21" s="1063"/>
      <c r="O21" s="1063"/>
      <c r="P21" s="1063"/>
      <c r="Q21" s="1063"/>
      <c r="R21" s="1063"/>
      <c r="S21" s="1063"/>
      <c r="T21" s="1063"/>
      <c r="U21" s="1063"/>
      <c r="V21" s="748" t="s">
        <v>70</v>
      </c>
      <c r="W21" s="748"/>
      <c r="X21" s="1063">
        <f>入力シート!C12</f>
        <v>45960</v>
      </c>
      <c r="Y21" s="1063"/>
      <c r="Z21" s="1063"/>
      <c r="AA21" s="1063"/>
      <c r="AB21" s="1063"/>
      <c r="AC21" s="1063"/>
      <c r="AD21" s="1063"/>
      <c r="AE21" s="1063"/>
      <c r="AF21" s="1063"/>
      <c r="AG21" s="1063"/>
      <c r="AH21" s="1064"/>
    </row>
    <row r="22" spans="2:34" ht="45" customHeight="1">
      <c r="B22" s="753" t="s">
        <v>472</v>
      </c>
      <c r="C22" s="748"/>
      <c r="D22" s="748"/>
      <c r="E22" s="748"/>
      <c r="F22" s="748"/>
      <c r="G22" s="748"/>
      <c r="H22" s="748"/>
      <c r="I22" s="749"/>
      <c r="J22" s="753" t="s">
        <v>69</v>
      </c>
      <c r="K22" s="748"/>
      <c r="L22" s="1063"/>
      <c r="M22" s="1063"/>
      <c r="N22" s="1063"/>
      <c r="O22" s="1063"/>
      <c r="P22" s="1063"/>
      <c r="Q22" s="1063"/>
      <c r="R22" s="1063"/>
      <c r="S22" s="1063"/>
      <c r="T22" s="1063"/>
      <c r="U22" s="1063"/>
      <c r="V22" s="748" t="s">
        <v>70</v>
      </c>
      <c r="W22" s="748"/>
      <c r="X22" s="1063"/>
      <c r="Y22" s="1063"/>
      <c r="Z22" s="1063"/>
      <c r="AA22" s="1063"/>
      <c r="AB22" s="1063"/>
      <c r="AC22" s="1063"/>
      <c r="AD22" s="1063"/>
      <c r="AE22" s="1063"/>
      <c r="AF22" s="1063"/>
      <c r="AG22" s="1063"/>
      <c r="AH22" s="1064"/>
    </row>
    <row r="23" spans="2:34" ht="45" customHeight="1">
      <c r="B23" s="753" t="s">
        <v>473</v>
      </c>
      <c r="C23" s="748"/>
      <c r="D23" s="748"/>
      <c r="E23" s="748"/>
      <c r="F23" s="748"/>
      <c r="G23" s="748"/>
      <c r="H23" s="748"/>
      <c r="I23" s="749"/>
      <c r="J23" s="753" t="s">
        <v>160</v>
      </c>
      <c r="K23" s="748"/>
      <c r="L23" s="1068">
        <f>入力シート!C22</f>
        <v>40000000</v>
      </c>
      <c r="M23" s="1068"/>
      <c r="N23" s="1068"/>
      <c r="O23" s="1068"/>
      <c r="P23" s="1068"/>
      <c r="Q23" s="1068"/>
      <c r="R23" s="1068"/>
      <c r="S23" s="1068"/>
      <c r="T23" s="1068"/>
      <c r="U23" s="1068"/>
      <c r="V23" s="1068"/>
      <c r="W23" s="1068"/>
      <c r="X23" s="1068"/>
      <c r="Y23" s="1068"/>
      <c r="Z23" s="1068"/>
      <c r="AA23" s="1068"/>
      <c r="AB23" s="1068"/>
      <c r="AC23" s="1068"/>
      <c r="AD23" s="1068"/>
      <c r="AE23" s="1068"/>
      <c r="AF23" s="1068"/>
      <c r="AG23" s="1068"/>
      <c r="AH23" s="1069"/>
    </row>
    <row r="24" spans="2:34" ht="45" customHeight="1">
      <c r="B24" s="1065" t="s">
        <v>474</v>
      </c>
      <c r="C24" s="1066"/>
      <c r="D24" s="1066"/>
      <c r="E24" s="1066"/>
      <c r="F24" s="1066"/>
      <c r="G24" s="1066"/>
      <c r="H24" s="1066"/>
      <c r="I24" s="1067"/>
      <c r="J24" s="753" t="s">
        <v>160</v>
      </c>
      <c r="K24" s="748"/>
      <c r="L24" s="1068"/>
      <c r="M24" s="1068"/>
      <c r="N24" s="1068"/>
      <c r="O24" s="1068"/>
      <c r="P24" s="1068"/>
      <c r="Q24" s="1068"/>
      <c r="R24" s="1068"/>
      <c r="S24" s="1068"/>
      <c r="T24" s="1068"/>
      <c r="U24" s="1068"/>
      <c r="V24" s="1068"/>
      <c r="W24" s="1068"/>
      <c r="X24" s="1068"/>
      <c r="Y24" s="1068"/>
      <c r="Z24" s="1068"/>
      <c r="AA24" s="1068"/>
      <c r="AB24" s="1068"/>
      <c r="AC24" s="1068"/>
      <c r="AD24" s="1068"/>
      <c r="AE24" s="1068"/>
      <c r="AF24" s="1068"/>
      <c r="AG24" s="1068"/>
      <c r="AH24" s="1069"/>
    </row>
    <row r="25" spans="2:34" ht="45" customHeight="1">
      <c r="B25" s="1065" t="s">
        <v>475</v>
      </c>
      <c r="C25" s="1066"/>
      <c r="D25" s="1066"/>
      <c r="E25" s="1066"/>
      <c r="F25" s="1066"/>
      <c r="G25" s="1066"/>
      <c r="H25" s="1066"/>
      <c r="I25" s="1067"/>
      <c r="J25" s="1070"/>
      <c r="K25" s="1063"/>
      <c r="L25" s="1063"/>
      <c r="M25" s="1063"/>
      <c r="N25" s="1063"/>
      <c r="O25" s="1063"/>
      <c r="P25" s="1063"/>
      <c r="Q25" s="1063"/>
      <c r="R25" s="1063"/>
      <c r="S25" s="1063"/>
      <c r="T25" s="1063"/>
      <c r="U25" s="1063"/>
      <c r="V25" s="1063"/>
      <c r="W25" s="1063"/>
      <c r="X25" s="1063"/>
      <c r="Y25" s="1063"/>
      <c r="Z25" s="1063"/>
      <c r="AA25" s="1063"/>
      <c r="AB25" s="1063"/>
      <c r="AC25" s="1063"/>
      <c r="AD25" s="1063"/>
      <c r="AE25" s="1063"/>
      <c r="AF25" s="1063"/>
      <c r="AG25" s="1063"/>
      <c r="AH25" s="1064"/>
    </row>
  </sheetData>
  <mergeCells count="28">
    <mergeCell ref="A14:AI14"/>
    <mergeCell ref="AA3:AI3"/>
    <mergeCell ref="D6:L6"/>
    <mergeCell ref="Y8:AI10"/>
    <mergeCell ref="AH11:AI11"/>
    <mergeCell ref="Y11:AG12"/>
    <mergeCell ref="B19:I19"/>
    <mergeCell ref="J19:AH19"/>
    <mergeCell ref="B20:I20"/>
    <mergeCell ref="J20:AH20"/>
    <mergeCell ref="B21:I21"/>
    <mergeCell ref="J21:K21"/>
    <mergeCell ref="L21:U21"/>
    <mergeCell ref="V21:W21"/>
    <mergeCell ref="X21:AH21"/>
    <mergeCell ref="X22:AH22"/>
    <mergeCell ref="B24:I24"/>
    <mergeCell ref="J24:K24"/>
    <mergeCell ref="L24:AH24"/>
    <mergeCell ref="B25:I25"/>
    <mergeCell ref="J25:AH25"/>
    <mergeCell ref="B23:I23"/>
    <mergeCell ref="J23:K23"/>
    <mergeCell ref="L23:AH23"/>
    <mergeCell ref="B22:I22"/>
    <mergeCell ref="J22:K22"/>
    <mergeCell ref="L22:U22"/>
    <mergeCell ref="V22:W22"/>
  </mergeCells>
  <phoneticPr fontId="3"/>
  <conditionalFormatting sqref="AA3:AI3">
    <cfRule type="expression" priority="1">
      <formula>LEN(AA3)&gt;0</formula>
    </cfRule>
  </conditionalFormatting>
  <pageMargins left="0.78740157480314965" right="0.78740157480314965" top="0.98425196850393704" bottom="0.98425196850393704" header="0.51181102362204722" footer="0.51181102362204722"/>
  <pageSetup paperSize="9" scale="85"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2B80D-7608-4CF8-B0A5-94619684D882}">
  <sheetPr codeName="gumma_Y18">
    <pageSetUpPr fitToPage="1"/>
  </sheetPr>
  <dimension ref="A1:L24"/>
  <sheetViews>
    <sheetView view="pageBreakPreview" zoomScaleNormal="100" zoomScaleSheetLayoutView="100" workbookViewId="0">
      <selection activeCell="P10" sqref="P10"/>
    </sheetView>
  </sheetViews>
  <sheetFormatPr defaultColWidth="10" defaultRowHeight="13.5"/>
  <cols>
    <col min="1" max="1" width="11.375" style="283" bestFit="1" customWidth="1"/>
    <col min="2" max="2" width="10" style="283"/>
    <col min="3" max="3" width="18.5" style="283" customWidth="1"/>
    <col min="4" max="4" width="5" style="283" bestFit="1" customWidth="1"/>
    <col min="5" max="11" width="8.875" style="283" customWidth="1"/>
    <col min="12" max="12" width="51.75" style="283" customWidth="1"/>
    <col min="13" max="16384" width="10" style="283"/>
  </cols>
  <sheetData>
    <row r="1" spans="1:12">
      <c r="A1" s="283" t="s">
        <v>476</v>
      </c>
    </row>
    <row r="2" spans="1:12" ht="14.25">
      <c r="A2" s="284" t="s">
        <v>477</v>
      </c>
      <c r="B2" s="285"/>
      <c r="C2" s="285"/>
      <c r="D2" s="285"/>
      <c r="E2" s="285"/>
      <c r="F2" s="285"/>
      <c r="G2" s="285"/>
      <c r="H2" s="285"/>
      <c r="I2" s="285"/>
      <c r="J2" s="285"/>
      <c r="K2" s="285"/>
      <c r="L2" s="285"/>
    </row>
    <row r="3" spans="1:12">
      <c r="A3" s="498" t="str">
        <f>入力シート!C7</f>
        <v>道路メンテナンス事業（橋梁）○○橋補修工事</v>
      </c>
      <c r="B3" s="285"/>
      <c r="J3" s="149"/>
      <c r="L3" s="130" t="str">
        <f>入力シート!C24</f>
        <v>(株）群馬技術調査</v>
      </c>
    </row>
    <row r="4" spans="1:12" s="277" customFormat="1" ht="33.75">
      <c r="A4" s="286" t="s">
        <v>478</v>
      </c>
      <c r="B4" s="286" t="s">
        <v>479</v>
      </c>
      <c r="C4" s="286" t="s">
        <v>480</v>
      </c>
      <c r="D4" s="286" t="s">
        <v>309</v>
      </c>
      <c r="E4" s="286" t="s">
        <v>481</v>
      </c>
      <c r="F4" s="286" t="s">
        <v>482</v>
      </c>
      <c r="G4" s="286" t="s">
        <v>483</v>
      </c>
      <c r="H4" s="286" t="s">
        <v>484</v>
      </c>
      <c r="I4" s="286" t="s">
        <v>485</v>
      </c>
      <c r="J4" s="286" t="s">
        <v>486</v>
      </c>
      <c r="K4" s="286" t="s">
        <v>487</v>
      </c>
      <c r="L4" s="286" t="s">
        <v>488</v>
      </c>
    </row>
    <row r="5" spans="1:12" ht="27" customHeight="1">
      <c r="A5" s="287"/>
      <c r="B5" s="287"/>
      <c r="C5" s="287"/>
      <c r="D5" s="287"/>
      <c r="E5" s="287"/>
      <c r="F5" s="287"/>
      <c r="G5" s="287"/>
      <c r="H5" s="287"/>
      <c r="I5" s="287"/>
      <c r="J5" s="287"/>
      <c r="K5" s="287"/>
      <c r="L5" s="287"/>
    </row>
    <row r="6" spans="1:12" ht="27" customHeight="1">
      <c r="A6" s="287"/>
      <c r="B6" s="287"/>
      <c r="C6" s="287"/>
      <c r="D6" s="287"/>
      <c r="E6" s="287"/>
      <c r="F6" s="287"/>
      <c r="G6" s="287"/>
      <c r="H6" s="287"/>
      <c r="I6" s="287"/>
      <c r="J6" s="287"/>
      <c r="K6" s="287"/>
      <c r="L6" s="287"/>
    </row>
    <row r="7" spans="1:12" ht="27" customHeight="1">
      <c r="A7" s="287"/>
      <c r="B7" s="287"/>
      <c r="C7" s="287"/>
      <c r="D7" s="287"/>
      <c r="E7" s="287"/>
      <c r="F7" s="287"/>
      <c r="G7" s="287"/>
      <c r="H7" s="287"/>
      <c r="I7" s="287"/>
      <c r="J7" s="287"/>
      <c r="K7" s="287"/>
      <c r="L7" s="287"/>
    </row>
    <row r="8" spans="1:12" ht="27" customHeight="1">
      <c r="A8" s="287"/>
      <c r="B8" s="287"/>
      <c r="C8" s="287"/>
      <c r="D8" s="287"/>
      <c r="E8" s="287"/>
      <c r="F8" s="287"/>
      <c r="G8" s="287"/>
      <c r="H8" s="287"/>
      <c r="I8" s="287"/>
      <c r="J8" s="287"/>
      <c r="K8" s="287"/>
      <c r="L8" s="287"/>
    </row>
    <row r="9" spans="1:12" ht="27" customHeight="1">
      <c r="A9" s="287"/>
      <c r="B9" s="287"/>
      <c r="C9" s="287"/>
      <c r="D9" s="287"/>
      <c r="E9" s="287"/>
      <c r="F9" s="287"/>
      <c r="G9" s="287"/>
      <c r="H9" s="287"/>
      <c r="I9" s="287"/>
      <c r="J9" s="287"/>
      <c r="K9" s="287"/>
      <c r="L9" s="287"/>
    </row>
    <row r="10" spans="1:12" ht="27" customHeight="1">
      <c r="A10" s="287"/>
      <c r="B10" s="287"/>
      <c r="C10" s="287"/>
      <c r="D10" s="287"/>
      <c r="E10" s="287"/>
      <c r="F10" s="287"/>
      <c r="G10" s="287"/>
      <c r="H10" s="287"/>
      <c r="I10" s="287"/>
      <c r="J10" s="287"/>
      <c r="K10" s="287"/>
      <c r="L10" s="287"/>
    </row>
    <row r="11" spans="1:12" ht="27" customHeight="1">
      <c r="A11" s="287"/>
      <c r="B11" s="287"/>
      <c r="C11" s="287"/>
      <c r="D11" s="287"/>
      <c r="E11" s="287"/>
      <c r="F11" s="287"/>
      <c r="G11" s="287"/>
      <c r="H11" s="287"/>
      <c r="I11" s="287"/>
      <c r="J11" s="287"/>
      <c r="K11" s="287"/>
      <c r="L11" s="287"/>
    </row>
    <row r="12" spans="1:12" ht="27" customHeight="1">
      <c r="A12" s="287"/>
      <c r="B12" s="287"/>
      <c r="C12" s="287"/>
      <c r="D12" s="287"/>
      <c r="E12" s="287"/>
      <c r="F12" s="287"/>
      <c r="G12" s="287"/>
      <c r="H12" s="287"/>
      <c r="I12" s="287"/>
      <c r="J12" s="287"/>
      <c r="K12" s="287"/>
      <c r="L12" s="287"/>
    </row>
    <row r="13" spans="1:12" ht="27" customHeight="1">
      <c r="A13" s="287"/>
      <c r="B13" s="287"/>
      <c r="C13" s="287"/>
      <c r="D13" s="287"/>
      <c r="E13" s="287"/>
      <c r="F13" s="287"/>
      <c r="G13" s="287"/>
      <c r="H13" s="287"/>
      <c r="I13" s="287"/>
      <c r="J13" s="287"/>
      <c r="K13" s="287"/>
      <c r="L13" s="287"/>
    </row>
    <row r="14" spans="1:12" ht="27" customHeight="1">
      <c r="A14" s="287"/>
      <c r="B14" s="287"/>
      <c r="C14" s="287"/>
      <c r="D14" s="287"/>
      <c r="E14" s="287"/>
      <c r="F14" s="287"/>
      <c r="G14" s="287"/>
      <c r="H14" s="287"/>
      <c r="I14" s="287"/>
      <c r="J14" s="287"/>
      <c r="K14" s="287"/>
      <c r="L14" s="287"/>
    </row>
    <row r="15" spans="1:12" ht="27" customHeight="1">
      <c r="A15" s="287"/>
      <c r="B15" s="287"/>
      <c r="C15" s="287"/>
      <c r="D15" s="287"/>
      <c r="E15" s="287"/>
      <c r="F15" s="287"/>
      <c r="G15" s="287"/>
      <c r="H15" s="287"/>
      <c r="I15" s="287"/>
      <c r="J15" s="287"/>
      <c r="K15" s="287"/>
      <c r="L15" s="287"/>
    </row>
    <row r="16" spans="1:12" ht="27" customHeight="1">
      <c r="A16" s="287"/>
      <c r="B16" s="287"/>
      <c r="C16" s="287"/>
      <c r="D16" s="287"/>
      <c r="E16" s="287"/>
      <c r="F16" s="287"/>
      <c r="G16" s="287"/>
      <c r="H16" s="287"/>
      <c r="I16" s="287"/>
      <c r="J16" s="287"/>
      <c r="K16" s="287"/>
      <c r="L16" s="287"/>
    </row>
    <row r="17" spans="1:12" ht="27" customHeight="1">
      <c r="A17" s="287"/>
      <c r="B17" s="287"/>
      <c r="C17" s="287"/>
      <c r="D17" s="287"/>
      <c r="E17" s="287"/>
      <c r="F17" s="287"/>
      <c r="G17" s="287"/>
      <c r="H17" s="287"/>
      <c r="I17" s="287"/>
      <c r="J17" s="287"/>
      <c r="K17" s="287"/>
      <c r="L17" s="287"/>
    </row>
    <row r="18" spans="1:12" ht="27" customHeight="1">
      <c r="A18" s="287" t="s">
        <v>489</v>
      </c>
      <c r="B18" s="287"/>
      <c r="C18" s="287"/>
      <c r="D18" s="287"/>
      <c r="E18" s="287"/>
      <c r="F18" s="287"/>
      <c r="G18" s="287"/>
      <c r="H18" s="287"/>
      <c r="I18" s="287"/>
      <c r="J18" s="287"/>
      <c r="K18" s="287"/>
      <c r="L18" s="287"/>
    </row>
    <row r="19" spans="1:12" ht="27" customHeight="1">
      <c r="A19" s="287" t="s">
        <v>490</v>
      </c>
      <c r="B19" s="287"/>
      <c r="C19" s="287"/>
      <c r="D19" s="287"/>
      <c r="E19" s="287"/>
      <c r="F19" s="287"/>
      <c r="G19" s="287"/>
      <c r="H19" s="287"/>
      <c r="I19" s="287"/>
      <c r="J19" s="287"/>
      <c r="K19" s="287"/>
      <c r="L19" s="287"/>
    </row>
    <row r="20" spans="1:12" s="289" customFormat="1" ht="11.25">
      <c r="A20" s="288"/>
      <c r="B20" s="288"/>
      <c r="C20" s="288"/>
      <c r="D20" s="288"/>
      <c r="E20" s="288"/>
      <c r="F20" s="288"/>
      <c r="G20" s="288"/>
      <c r="H20" s="288"/>
      <c r="I20" s="288"/>
      <c r="J20" s="288"/>
      <c r="K20" s="288"/>
      <c r="L20" s="288"/>
    </row>
    <row r="21" spans="1:12">
      <c r="B21" s="129"/>
    </row>
    <row r="22" spans="1:12">
      <c r="B22" s="129"/>
    </row>
    <row r="23" spans="1:12">
      <c r="B23" s="129"/>
    </row>
    <row r="24" spans="1:12">
      <c r="B24" s="129"/>
    </row>
  </sheetData>
  <phoneticPr fontId="3"/>
  <pageMargins left="0.7" right="0.7" top="0.75" bottom="0.75" header="0.3" footer="0.3"/>
  <pageSetup paperSize="9"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3B14-7027-40E9-B1BD-DA2A51070E8D}">
  <sheetPr>
    <tabColor rgb="FFFFFF00"/>
    <pageSetUpPr fitToPage="1"/>
  </sheetPr>
  <dimension ref="A1:C45"/>
  <sheetViews>
    <sheetView zoomScale="85" zoomScaleNormal="85" zoomScaleSheetLayoutView="95" workbookViewId="0"/>
  </sheetViews>
  <sheetFormatPr defaultRowHeight="18.75"/>
  <cols>
    <col min="1" max="1" width="7.5" style="1" customWidth="1"/>
    <col min="2" max="2" width="13.375" style="1" customWidth="1"/>
    <col min="3" max="3" width="71.125" style="1" customWidth="1"/>
    <col min="4" max="4" width="5.25" style="1" customWidth="1"/>
    <col min="5" max="256" width="9" style="1"/>
    <col min="257" max="257" width="8.75" style="1" bestFit="1" customWidth="1"/>
    <col min="258" max="258" width="64.375" style="1" customWidth="1"/>
    <col min="259" max="259" width="11.875" style="1" customWidth="1"/>
    <col min="260" max="260" width="5.25" style="1" customWidth="1"/>
    <col min="261" max="512" width="9" style="1"/>
    <col min="513" max="513" width="8.75" style="1" bestFit="1" customWidth="1"/>
    <col min="514" max="514" width="64.375" style="1" customWidth="1"/>
    <col min="515" max="515" width="11.875" style="1" customWidth="1"/>
    <col min="516" max="516" width="5.25" style="1" customWidth="1"/>
    <col min="517" max="768" width="9" style="1"/>
    <col min="769" max="769" width="8.75" style="1" bestFit="1" customWidth="1"/>
    <col min="770" max="770" width="64.375" style="1" customWidth="1"/>
    <col min="771" max="771" width="11.875" style="1" customWidth="1"/>
    <col min="772" max="772" width="5.25" style="1" customWidth="1"/>
    <col min="773" max="1024" width="9" style="1"/>
    <col min="1025" max="1025" width="8.75" style="1" bestFit="1" customWidth="1"/>
    <col min="1026" max="1026" width="64.375" style="1" customWidth="1"/>
    <col min="1027" max="1027" width="11.875" style="1" customWidth="1"/>
    <col min="1028" max="1028" width="5.25" style="1" customWidth="1"/>
    <col min="1029" max="1280" width="9" style="1"/>
    <col min="1281" max="1281" width="8.75" style="1" bestFit="1" customWidth="1"/>
    <col min="1282" max="1282" width="64.375" style="1" customWidth="1"/>
    <col min="1283" max="1283" width="11.875" style="1" customWidth="1"/>
    <col min="1284" max="1284" width="5.25" style="1" customWidth="1"/>
    <col min="1285" max="1536" width="9" style="1"/>
    <col min="1537" max="1537" width="8.75" style="1" bestFit="1" customWidth="1"/>
    <col min="1538" max="1538" width="64.375" style="1" customWidth="1"/>
    <col min="1539" max="1539" width="11.875" style="1" customWidth="1"/>
    <col min="1540" max="1540" width="5.25" style="1" customWidth="1"/>
    <col min="1541" max="1792" width="9" style="1"/>
    <col min="1793" max="1793" width="8.75" style="1" bestFit="1" customWidth="1"/>
    <col min="1794" max="1794" width="64.375" style="1" customWidth="1"/>
    <col min="1795" max="1795" width="11.875" style="1" customWidth="1"/>
    <col min="1796" max="1796" width="5.25" style="1" customWidth="1"/>
    <col min="1797" max="2048" width="9" style="1"/>
    <col min="2049" max="2049" width="8.75" style="1" bestFit="1" customWidth="1"/>
    <col min="2050" max="2050" width="64.375" style="1" customWidth="1"/>
    <col min="2051" max="2051" width="11.875" style="1" customWidth="1"/>
    <col min="2052" max="2052" width="5.25" style="1" customWidth="1"/>
    <col min="2053" max="2304" width="9" style="1"/>
    <col min="2305" max="2305" width="8.75" style="1" bestFit="1" customWidth="1"/>
    <col min="2306" max="2306" width="64.375" style="1" customWidth="1"/>
    <col min="2307" max="2307" width="11.875" style="1" customWidth="1"/>
    <col min="2308" max="2308" width="5.25" style="1" customWidth="1"/>
    <col min="2309" max="2560" width="9" style="1"/>
    <col min="2561" max="2561" width="8.75" style="1" bestFit="1" customWidth="1"/>
    <col min="2562" max="2562" width="64.375" style="1" customWidth="1"/>
    <col min="2563" max="2563" width="11.875" style="1" customWidth="1"/>
    <col min="2564" max="2564" width="5.25" style="1" customWidth="1"/>
    <col min="2565" max="2816" width="9" style="1"/>
    <col min="2817" max="2817" width="8.75" style="1" bestFit="1" customWidth="1"/>
    <col min="2818" max="2818" width="64.375" style="1" customWidth="1"/>
    <col min="2819" max="2819" width="11.875" style="1" customWidth="1"/>
    <col min="2820" max="2820" width="5.25" style="1" customWidth="1"/>
    <col min="2821" max="3072" width="9" style="1"/>
    <col min="3073" max="3073" width="8.75" style="1" bestFit="1" customWidth="1"/>
    <col min="3074" max="3074" width="64.375" style="1" customWidth="1"/>
    <col min="3075" max="3075" width="11.875" style="1" customWidth="1"/>
    <col min="3076" max="3076" width="5.25" style="1" customWidth="1"/>
    <col min="3077" max="3328" width="9" style="1"/>
    <col min="3329" max="3329" width="8.75" style="1" bestFit="1" customWidth="1"/>
    <col min="3330" max="3330" width="64.375" style="1" customWidth="1"/>
    <col min="3331" max="3331" width="11.875" style="1" customWidth="1"/>
    <col min="3332" max="3332" width="5.25" style="1" customWidth="1"/>
    <col min="3333" max="3584" width="9" style="1"/>
    <col min="3585" max="3585" width="8.75" style="1" bestFit="1" customWidth="1"/>
    <col min="3586" max="3586" width="64.375" style="1" customWidth="1"/>
    <col min="3587" max="3587" width="11.875" style="1" customWidth="1"/>
    <col min="3588" max="3588" width="5.25" style="1" customWidth="1"/>
    <col min="3589" max="3840" width="9" style="1"/>
    <col min="3841" max="3841" width="8.75" style="1" bestFit="1" customWidth="1"/>
    <col min="3842" max="3842" width="64.375" style="1" customWidth="1"/>
    <col min="3843" max="3843" width="11.875" style="1" customWidth="1"/>
    <col min="3844" max="3844" width="5.25" style="1" customWidth="1"/>
    <col min="3845" max="4096" width="9" style="1"/>
    <col min="4097" max="4097" width="8.75" style="1" bestFit="1" customWidth="1"/>
    <col min="4098" max="4098" width="64.375" style="1" customWidth="1"/>
    <col min="4099" max="4099" width="11.875" style="1" customWidth="1"/>
    <col min="4100" max="4100" width="5.25" style="1" customWidth="1"/>
    <col min="4101" max="4352" width="9" style="1"/>
    <col min="4353" max="4353" width="8.75" style="1" bestFit="1" customWidth="1"/>
    <col min="4354" max="4354" width="64.375" style="1" customWidth="1"/>
    <col min="4355" max="4355" width="11.875" style="1" customWidth="1"/>
    <col min="4356" max="4356" width="5.25" style="1" customWidth="1"/>
    <col min="4357" max="4608" width="9" style="1"/>
    <col min="4609" max="4609" width="8.75" style="1" bestFit="1" customWidth="1"/>
    <col min="4610" max="4610" width="64.375" style="1" customWidth="1"/>
    <col min="4611" max="4611" width="11.875" style="1" customWidth="1"/>
    <col min="4612" max="4612" width="5.25" style="1" customWidth="1"/>
    <col min="4613" max="4864" width="9" style="1"/>
    <col min="4865" max="4865" width="8.75" style="1" bestFit="1" customWidth="1"/>
    <col min="4866" max="4866" width="64.375" style="1" customWidth="1"/>
    <col min="4867" max="4867" width="11.875" style="1" customWidth="1"/>
    <col min="4868" max="4868" width="5.25" style="1" customWidth="1"/>
    <col min="4869" max="5120" width="9" style="1"/>
    <col min="5121" max="5121" width="8.75" style="1" bestFit="1" customWidth="1"/>
    <col min="5122" max="5122" width="64.375" style="1" customWidth="1"/>
    <col min="5123" max="5123" width="11.875" style="1" customWidth="1"/>
    <col min="5124" max="5124" width="5.25" style="1" customWidth="1"/>
    <col min="5125" max="5376" width="9" style="1"/>
    <col min="5377" max="5377" width="8.75" style="1" bestFit="1" customWidth="1"/>
    <col min="5378" max="5378" width="64.375" style="1" customWidth="1"/>
    <col min="5379" max="5379" width="11.875" style="1" customWidth="1"/>
    <col min="5380" max="5380" width="5.25" style="1" customWidth="1"/>
    <col min="5381" max="5632" width="9" style="1"/>
    <col min="5633" max="5633" width="8.75" style="1" bestFit="1" customWidth="1"/>
    <col min="5634" max="5634" width="64.375" style="1" customWidth="1"/>
    <col min="5635" max="5635" width="11.875" style="1" customWidth="1"/>
    <col min="5636" max="5636" width="5.25" style="1" customWidth="1"/>
    <col min="5637" max="5888" width="9" style="1"/>
    <col min="5889" max="5889" width="8.75" style="1" bestFit="1" customWidth="1"/>
    <col min="5890" max="5890" width="64.375" style="1" customWidth="1"/>
    <col min="5891" max="5891" width="11.875" style="1" customWidth="1"/>
    <col min="5892" max="5892" width="5.25" style="1" customWidth="1"/>
    <col min="5893" max="6144" width="9" style="1"/>
    <col min="6145" max="6145" width="8.75" style="1" bestFit="1" customWidth="1"/>
    <col min="6146" max="6146" width="64.375" style="1" customWidth="1"/>
    <col min="6147" max="6147" width="11.875" style="1" customWidth="1"/>
    <col min="6148" max="6148" width="5.25" style="1" customWidth="1"/>
    <col min="6149" max="6400" width="9" style="1"/>
    <col min="6401" max="6401" width="8.75" style="1" bestFit="1" customWidth="1"/>
    <col min="6402" max="6402" width="64.375" style="1" customWidth="1"/>
    <col min="6403" max="6403" width="11.875" style="1" customWidth="1"/>
    <col min="6404" max="6404" width="5.25" style="1" customWidth="1"/>
    <col min="6405" max="6656" width="9" style="1"/>
    <col min="6657" max="6657" width="8.75" style="1" bestFit="1" customWidth="1"/>
    <col min="6658" max="6658" width="64.375" style="1" customWidth="1"/>
    <col min="6659" max="6659" width="11.875" style="1" customWidth="1"/>
    <col min="6660" max="6660" width="5.25" style="1" customWidth="1"/>
    <col min="6661" max="6912" width="9" style="1"/>
    <col min="6913" max="6913" width="8.75" style="1" bestFit="1" customWidth="1"/>
    <col min="6914" max="6914" width="64.375" style="1" customWidth="1"/>
    <col min="6915" max="6915" width="11.875" style="1" customWidth="1"/>
    <col min="6916" max="6916" width="5.25" style="1" customWidth="1"/>
    <col min="6917" max="7168" width="9" style="1"/>
    <col min="7169" max="7169" width="8.75" style="1" bestFit="1" customWidth="1"/>
    <col min="7170" max="7170" width="64.375" style="1" customWidth="1"/>
    <col min="7171" max="7171" width="11.875" style="1" customWidth="1"/>
    <col min="7172" max="7172" width="5.25" style="1" customWidth="1"/>
    <col min="7173" max="7424" width="9" style="1"/>
    <col min="7425" max="7425" width="8.75" style="1" bestFit="1" customWidth="1"/>
    <col min="7426" max="7426" width="64.375" style="1" customWidth="1"/>
    <col min="7427" max="7427" width="11.875" style="1" customWidth="1"/>
    <col min="7428" max="7428" width="5.25" style="1" customWidth="1"/>
    <col min="7429" max="7680" width="9" style="1"/>
    <col min="7681" max="7681" width="8.75" style="1" bestFit="1" customWidth="1"/>
    <col min="7682" max="7682" width="64.375" style="1" customWidth="1"/>
    <col min="7683" max="7683" width="11.875" style="1" customWidth="1"/>
    <col min="7684" max="7684" width="5.25" style="1" customWidth="1"/>
    <col min="7685" max="7936" width="9" style="1"/>
    <col min="7937" max="7937" width="8.75" style="1" bestFit="1" customWidth="1"/>
    <col min="7938" max="7938" width="64.375" style="1" customWidth="1"/>
    <col min="7939" max="7939" width="11.875" style="1" customWidth="1"/>
    <col min="7940" max="7940" width="5.25" style="1" customWidth="1"/>
    <col min="7941" max="8192" width="9" style="1"/>
    <col min="8193" max="8193" width="8.75" style="1" bestFit="1" customWidth="1"/>
    <col min="8194" max="8194" width="64.375" style="1" customWidth="1"/>
    <col min="8195" max="8195" width="11.875" style="1" customWidth="1"/>
    <col min="8196" max="8196" width="5.25" style="1" customWidth="1"/>
    <col min="8197" max="8448" width="9" style="1"/>
    <col min="8449" max="8449" width="8.75" style="1" bestFit="1" customWidth="1"/>
    <col min="8450" max="8450" width="64.375" style="1" customWidth="1"/>
    <col min="8451" max="8451" width="11.875" style="1" customWidth="1"/>
    <col min="8452" max="8452" width="5.25" style="1" customWidth="1"/>
    <col min="8453" max="8704" width="9" style="1"/>
    <col min="8705" max="8705" width="8.75" style="1" bestFit="1" customWidth="1"/>
    <col min="8706" max="8706" width="64.375" style="1" customWidth="1"/>
    <col min="8707" max="8707" width="11.875" style="1" customWidth="1"/>
    <col min="8708" max="8708" width="5.25" style="1" customWidth="1"/>
    <col min="8709" max="8960" width="9" style="1"/>
    <col min="8961" max="8961" width="8.75" style="1" bestFit="1" customWidth="1"/>
    <col min="8962" max="8962" width="64.375" style="1" customWidth="1"/>
    <col min="8963" max="8963" width="11.875" style="1" customWidth="1"/>
    <col min="8964" max="8964" width="5.25" style="1" customWidth="1"/>
    <col min="8965" max="9216" width="9" style="1"/>
    <col min="9217" max="9217" width="8.75" style="1" bestFit="1" customWidth="1"/>
    <col min="9218" max="9218" width="64.375" style="1" customWidth="1"/>
    <col min="9219" max="9219" width="11.875" style="1" customWidth="1"/>
    <col min="9220" max="9220" width="5.25" style="1" customWidth="1"/>
    <col min="9221" max="9472" width="9" style="1"/>
    <col min="9473" max="9473" width="8.75" style="1" bestFit="1" customWidth="1"/>
    <col min="9474" max="9474" width="64.375" style="1" customWidth="1"/>
    <col min="9475" max="9475" width="11.875" style="1" customWidth="1"/>
    <col min="9476" max="9476" width="5.25" style="1" customWidth="1"/>
    <col min="9477" max="9728" width="9" style="1"/>
    <col min="9729" max="9729" width="8.75" style="1" bestFit="1" customWidth="1"/>
    <col min="9730" max="9730" width="64.375" style="1" customWidth="1"/>
    <col min="9731" max="9731" width="11.875" style="1" customWidth="1"/>
    <col min="9732" max="9732" width="5.25" style="1" customWidth="1"/>
    <col min="9733" max="9984" width="9" style="1"/>
    <col min="9985" max="9985" width="8.75" style="1" bestFit="1" customWidth="1"/>
    <col min="9986" max="9986" width="64.375" style="1" customWidth="1"/>
    <col min="9987" max="9987" width="11.875" style="1" customWidth="1"/>
    <col min="9988" max="9988" width="5.25" style="1" customWidth="1"/>
    <col min="9989" max="10240" width="9" style="1"/>
    <col min="10241" max="10241" width="8.75" style="1" bestFit="1" customWidth="1"/>
    <col min="10242" max="10242" width="64.375" style="1" customWidth="1"/>
    <col min="10243" max="10243" width="11.875" style="1" customWidth="1"/>
    <col min="10244" max="10244" width="5.25" style="1" customWidth="1"/>
    <col min="10245" max="10496" width="9" style="1"/>
    <col min="10497" max="10497" width="8.75" style="1" bestFit="1" customWidth="1"/>
    <col min="10498" max="10498" width="64.375" style="1" customWidth="1"/>
    <col min="10499" max="10499" width="11.875" style="1" customWidth="1"/>
    <col min="10500" max="10500" width="5.25" style="1" customWidth="1"/>
    <col min="10501" max="10752" width="9" style="1"/>
    <col min="10753" max="10753" width="8.75" style="1" bestFit="1" customWidth="1"/>
    <col min="10754" max="10754" width="64.375" style="1" customWidth="1"/>
    <col min="10755" max="10755" width="11.875" style="1" customWidth="1"/>
    <col min="10756" max="10756" width="5.25" style="1" customWidth="1"/>
    <col min="10757" max="11008" width="9" style="1"/>
    <col min="11009" max="11009" width="8.75" style="1" bestFit="1" customWidth="1"/>
    <col min="11010" max="11010" width="64.375" style="1" customWidth="1"/>
    <col min="11011" max="11011" width="11.875" style="1" customWidth="1"/>
    <col min="11012" max="11012" width="5.25" style="1" customWidth="1"/>
    <col min="11013" max="11264" width="9" style="1"/>
    <col min="11265" max="11265" width="8.75" style="1" bestFit="1" customWidth="1"/>
    <col min="11266" max="11266" width="64.375" style="1" customWidth="1"/>
    <col min="11267" max="11267" width="11.875" style="1" customWidth="1"/>
    <col min="11268" max="11268" width="5.25" style="1" customWidth="1"/>
    <col min="11269" max="11520" width="9" style="1"/>
    <col min="11521" max="11521" width="8.75" style="1" bestFit="1" customWidth="1"/>
    <col min="11522" max="11522" width="64.375" style="1" customWidth="1"/>
    <col min="11523" max="11523" width="11.875" style="1" customWidth="1"/>
    <col min="11524" max="11524" width="5.25" style="1" customWidth="1"/>
    <col min="11525" max="11776" width="9" style="1"/>
    <col min="11777" max="11777" width="8.75" style="1" bestFit="1" customWidth="1"/>
    <col min="11778" max="11778" width="64.375" style="1" customWidth="1"/>
    <col min="11779" max="11779" width="11.875" style="1" customWidth="1"/>
    <col min="11780" max="11780" width="5.25" style="1" customWidth="1"/>
    <col min="11781" max="12032" width="9" style="1"/>
    <col min="12033" max="12033" width="8.75" style="1" bestFit="1" customWidth="1"/>
    <col min="12034" max="12034" width="64.375" style="1" customWidth="1"/>
    <col min="12035" max="12035" width="11.875" style="1" customWidth="1"/>
    <col min="12036" max="12036" width="5.25" style="1" customWidth="1"/>
    <col min="12037" max="12288" width="9" style="1"/>
    <col min="12289" max="12289" width="8.75" style="1" bestFit="1" customWidth="1"/>
    <col min="12290" max="12290" width="64.375" style="1" customWidth="1"/>
    <col min="12291" max="12291" width="11.875" style="1" customWidth="1"/>
    <col min="12292" max="12292" width="5.25" style="1" customWidth="1"/>
    <col min="12293" max="12544" width="9" style="1"/>
    <col min="12545" max="12545" width="8.75" style="1" bestFit="1" customWidth="1"/>
    <col min="12546" max="12546" width="64.375" style="1" customWidth="1"/>
    <col min="12547" max="12547" width="11.875" style="1" customWidth="1"/>
    <col min="12548" max="12548" width="5.25" style="1" customWidth="1"/>
    <col min="12549" max="12800" width="9" style="1"/>
    <col min="12801" max="12801" width="8.75" style="1" bestFit="1" customWidth="1"/>
    <col min="12802" max="12802" width="64.375" style="1" customWidth="1"/>
    <col min="12803" max="12803" width="11.875" style="1" customWidth="1"/>
    <col min="12804" max="12804" width="5.25" style="1" customWidth="1"/>
    <col min="12805" max="13056" width="9" style="1"/>
    <col min="13057" max="13057" width="8.75" style="1" bestFit="1" customWidth="1"/>
    <col min="13058" max="13058" width="64.375" style="1" customWidth="1"/>
    <col min="13059" max="13059" width="11.875" style="1" customWidth="1"/>
    <col min="13060" max="13060" width="5.25" style="1" customWidth="1"/>
    <col min="13061" max="13312" width="9" style="1"/>
    <col min="13313" max="13313" width="8.75" style="1" bestFit="1" customWidth="1"/>
    <col min="13314" max="13314" width="64.375" style="1" customWidth="1"/>
    <col min="13315" max="13315" width="11.875" style="1" customWidth="1"/>
    <col min="13316" max="13316" width="5.25" style="1" customWidth="1"/>
    <col min="13317" max="13568" width="9" style="1"/>
    <col min="13569" max="13569" width="8.75" style="1" bestFit="1" customWidth="1"/>
    <col min="13570" max="13570" width="64.375" style="1" customWidth="1"/>
    <col min="13571" max="13571" width="11.875" style="1" customWidth="1"/>
    <col min="13572" max="13572" width="5.25" style="1" customWidth="1"/>
    <col min="13573" max="13824" width="9" style="1"/>
    <col min="13825" max="13825" width="8.75" style="1" bestFit="1" customWidth="1"/>
    <col min="13826" max="13826" width="64.375" style="1" customWidth="1"/>
    <col min="13827" max="13827" width="11.875" style="1" customWidth="1"/>
    <col min="13828" max="13828" width="5.25" style="1" customWidth="1"/>
    <col min="13829" max="14080" width="9" style="1"/>
    <col min="14081" max="14081" width="8.75" style="1" bestFit="1" customWidth="1"/>
    <col min="14082" max="14082" width="64.375" style="1" customWidth="1"/>
    <col min="14083" max="14083" width="11.875" style="1" customWidth="1"/>
    <col min="14084" max="14084" width="5.25" style="1" customWidth="1"/>
    <col min="14085" max="14336" width="9" style="1"/>
    <col min="14337" max="14337" width="8.75" style="1" bestFit="1" customWidth="1"/>
    <col min="14338" max="14338" width="64.375" style="1" customWidth="1"/>
    <col min="14339" max="14339" width="11.875" style="1" customWidth="1"/>
    <col min="14340" max="14340" width="5.25" style="1" customWidth="1"/>
    <col min="14341" max="14592" width="9" style="1"/>
    <col min="14593" max="14593" width="8.75" style="1" bestFit="1" customWidth="1"/>
    <col min="14594" max="14594" width="64.375" style="1" customWidth="1"/>
    <col min="14595" max="14595" width="11.875" style="1" customWidth="1"/>
    <col min="14596" max="14596" width="5.25" style="1" customWidth="1"/>
    <col min="14597" max="14848" width="9" style="1"/>
    <col min="14849" max="14849" width="8.75" style="1" bestFit="1" customWidth="1"/>
    <col min="14850" max="14850" width="64.375" style="1" customWidth="1"/>
    <col min="14851" max="14851" width="11.875" style="1" customWidth="1"/>
    <col min="14852" max="14852" width="5.25" style="1" customWidth="1"/>
    <col min="14853" max="15104" width="9" style="1"/>
    <col min="15105" max="15105" width="8.75" style="1" bestFit="1" customWidth="1"/>
    <col min="15106" max="15106" width="64.375" style="1" customWidth="1"/>
    <col min="15107" max="15107" width="11.875" style="1" customWidth="1"/>
    <col min="15108" max="15108" width="5.25" style="1" customWidth="1"/>
    <col min="15109" max="15360" width="9" style="1"/>
    <col min="15361" max="15361" width="8.75" style="1" bestFit="1" customWidth="1"/>
    <col min="15362" max="15362" width="64.375" style="1" customWidth="1"/>
    <col min="15363" max="15363" width="11.875" style="1" customWidth="1"/>
    <col min="15364" max="15364" width="5.25" style="1" customWidth="1"/>
    <col min="15365" max="15616" width="9" style="1"/>
    <col min="15617" max="15617" width="8.75" style="1" bestFit="1" customWidth="1"/>
    <col min="15618" max="15618" width="64.375" style="1" customWidth="1"/>
    <col min="15619" max="15619" width="11.875" style="1" customWidth="1"/>
    <col min="15620" max="15620" width="5.25" style="1" customWidth="1"/>
    <col min="15621" max="15872" width="9" style="1"/>
    <col min="15873" max="15873" width="8.75" style="1" bestFit="1" customWidth="1"/>
    <col min="15874" max="15874" width="64.375" style="1" customWidth="1"/>
    <col min="15875" max="15875" width="11.875" style="1" customWidth="1"/>
    <col min="15876" max="15876" width="5.25" style="1" customWidth="1"/>
    <col min="15877" max="16128" width="9" style="1"/>
    <col min="16129" max="16129" width="8.75" style="1" bestFit="1" customWidth="1"/>
    <col min="16130" max="16130" width="64.375" style="1" customWidth="1"/>
    <col min="16131" max="16131" width="11.875" style="1" customWidth="1"/>
    <col min="16132" max="16132" width="5.25" style="1" customWidth="1"/>
    <col min="16133" max="16384" width="9" style="1"/>
  </cols>
  <sheetData>
    <row r="1" spans="1:3" ht="27.75" customHeight="1">
      <c r="B1" s="533" t="s">
        <v>816</v>
      </c>
      <c r="C1" s="533"/>
    </row>
    <row r="2" spans="1:3">
      <c r="A2" s="511"/>
      <c r="B2" s="511"/>
      <c r="C2" s="522" t="s">
        <v>886</v>
      </c>
    </row>
    <row r="3" spans="1:3" ht="19.5" thickBot="1">
      <c r="A3" s="512"/>
      <c r="B3" s="512" t="s">
        <v>881</v>
      </c>
      <c r="C3" s="513" t="s">
        <v>817</v>
      </c>
    </row>
    <row r="4" spans="1:3" ht="18" customHeight="1" thickTop="1">
      <c r="A4" s="514">
        <v>1</v>
      </c>
      <c r="B4" s="517" t="s">
        <v>1</v>
      </c>
      <c r="C4" s="519" t="s">
        <v>868</v>
      </c>
    </row>
    <row r="5" spans="1:3" ht="18" customHeight="1">
      <c r="A5" s="516">
        <v>2</v>
      </c>
      <c r="B5" s="515" t="s">
        <v>864</v>
      </c>
      <c r="C5" s="519" t="s">
        <v>859</v>
      </c>
    </row>
    <row r="6" spans="1:3" ht="18" customHeight="1">
      <c r="A6" s="516">
        <v>3</v>
      </c>
      <c r="B6" s="516" t="s">
        <v>865</v>
      </c>
      <c r="C6" s="519" t="s">
        <v>860</v>
      </c>
    </row>
    <row r="7" spans="1:3" ht="18" customHeight="1">
      <c r="A7" s="515">
        <v>4</v>
      </c>
      <c r="B7" s="515" t="s">
        <v>818</v>
      </c>
      <c r="C7" s="520" t="s">
        <v>819</v>
      </c>
    </row>
    <row r="8" spans="1:3" ht="18" customHeight="1">
      <c r="A8" s="515">
        <v>5</v>
      </c>
      <c r="B8" s="515" t="s">
        <v>866</v>
      </c>
      <c r="C8" s="520" t="s">
        <v>862</v>
      </c>
    </row>
    <row r="9" spans="1:3" ht="18" customHeight="1">
      <c r="A9" s="515">
        <v>6</v>
      </c>
      <c r="B9" s="515" t="s">
        <v>867</v>
      </c>
      <c r="C9" s="520" t="s">
        <v>861</v>
      </c>
    </row>
    <row r="10" spans="1:3">
      <c r="A10" s="515">
        <v>7</v>
      </c>
      <c r="B10" s="515" t="s">
        <v>122</v>
      </c>
      <c r="C10" s="521" t="s">
        <v>81</v>
      </c>
    </row>
    <row r="11" spans="1:3">
      <c r="A11" s="515">
        <v>8</v>
      </c>
      <c r="B11" s="515" t="s">
        <v>122</v>
      </c>
      <c r="C11" s="521" t="s">
        <v>863</v>
      </c>
    </row>
    <row r="12" spans="1:3">
      <c r="A12" s="515">
        <v>9</v>
      </c>
      <c r="B12" s="515" t="s">
        <v>873</v>
      </c>
      <c r="C12" s="521" t="s">
        <v>869</v>
      </c>
    </row>
    <row r="13" spans="1:3" ht="37.5">
      <c r="A13" s="515">
        <v>10</v>
      </c>
      <c r="B13" s="515" t="s">
        <v>873</v>
      </c>
      <c r="C13" s="529" t="s">
        <v>899</v>
      </c>
    </row>
    <row r="14" spans="1:3">
      <c r="A14" s="515">
        <v>11</v>
      </c>
      <c r="B14" s="515" t="s">
        <v>874</v>
      </c>
      <c r="C14" s="521" t="s">
        <v>870</v>
      </c>
    </row>
    <row r="15" spans="1:3">
      <c r="A15" s="515">
        <v>12</v>
      </c>
      <c r="B15" s="515" t="s">
        <v>875</v>
      </c>
      <c r="C15" s="521" t="s">
        <v>871</v>
      </c>
    </row>
    <row r="16" spans="1:3">
      <c r="A16" s="515">
        <v>13</v>
      </c>
      <c r="B16" s="515" t="s">
        <v>876</v>
      </c>
      <c r="C16" s="521" t="s">
        <v>872</v>
      </c>
    </row>
    <row r="17" spans="1:3" ht="18" customHeight="1">
      <c r="A17" s="515">
        <v>14</v>
      </c>
      <c r="B17" s="515" t="s">
        <v>877</v>
      </c>
      <c r="C17" s="520" t="s">
        <v>820</v>
      </c>
    </row>
    <row r="18" spans="1:3" ht="18" customHeight="1">
      <c r="A18" s="515">
        <v>15</v>
      </c>
      <c r="B18" s="515" t="s">
        <v>878</v>
      </c>
      <c r="C18" s="520" t="s">
        <v>820</v>
      </c>
    </row>
    <row r="19" spans="1:3" ht="18" customHeight="1">
      <c r="A19" s="515">
        <v>16</v>
      </c>
      <c r="B19" s="515" t="s">
        <v>879</v>
      </c>
      <c r="C19" s="520" t="s">
        <v>820</v>
      </c>
    </row>
    <row r="20" spans="1:3" ht="18" customHeight="1">
      <c r="A20" s="515">
        <v>17</v>
      </c>
      <c r="B20" s="515" t="s">
        <v>880</v>
      </c>
      <c r="C20" s="520" t="s">
        <v>820</v>
      </c>
    </row>
    <row r="21" spans="1:3" ht="18" customHeight="1">
      <c r="A21" s="515">
        <v>18</v>
      </c>
      <c r="B21" s="515" t="s">
        <v>316</v>
      </c>
      <c r="C21" s="520" t="s">
        <v>821</v>
      </c>
    </row>
    <row r="22" spans="1:3" ht="18" customHeight="1">
      <c r="A22" s="515">
        <v>19</v>
      </c>
      <c r="B22" s="515" t="s">
        <v>350</v>
      </c>
      <c r="C22" s="520" t="s">
        <v>822</v>
      </c>
    </row>
    <row r="23" spans="1:3" ht="18" customHeight="1">
      <c r="A23" s="515">
        <v>20</v>
      </c>
      <c r="B23" s="515" t="s">
        <v>823</v>
      </c>
      <c r="C23" s="520" t="s">
        <v>824</v>
      </c>
    </row>
    <row r="24" spans="1:3" ht="18" customHeight="1">
      <c r="A24" s="515">
        <v>21</v>
      </c>
      <c r="B24" s="515" t="s">
        <v>386</v>
      </c>
      <c r="C24" s="520" t="s">
        <v>825</v>
      </c>
    </row>
    <row r="25" spans="1:3" ht="18" customHeight="1">
      <c r="A25" s="515">
        <v>22</v>
      </c>
      <c r="B25" s="515" t="s">
        <v>826</v>
      </c>
      <c r="C25" s="520" t="s">
        <v>827</v>
      </c>
    </row>
    <row r="26" spans="1:3" ht="18" customHeight="1">
      <c r="A26" s="515">
        <v>23</v>
      </c>
      <c r="B26" s="515" t="s">
        <v>828</v>
      </c>
      <c r="C26" s="520" t="s">
        <v>829</v>
      </c>
    </row>
    <row r="27" spans="1:3" ht="18" customHeight="1">
      <c r="A27" s="515">
        <v>24</v>
      </c>
      <c r="B27" s="515" t="s">
        <v>830</v>
      </c>
      <c r="C27" s="520" t="s">
        <v>831</v>
      </c>
    </row>
    <row r="28" spans="1:3" ht="18" customHeight="1">
      <c r="A28" s="515">
        <v>25</v>
      </c>
      <c r="B28" s="515" t="s">
        <v>832</v>
      </c>
      <c r="C28" s="520" t="s">
        <v>833</v>
      </c>
    </row>
    <row r="29" spans="1:3" ht="18" customHeight="1">
      <c r="A29" s="515">
        <v>26</v>
      </c>
      <c r="B29" s="515" t="s">
        <v>476</v>
      </c>
      <c r="C29" s="520" t="s">
        <v>834</v>
      </c>
    </row>
    <row r="30" spans="1:3" ht="18" customHeight="1">
      <c r="A30" s="515">
        <v>27</v>
      </c>
      <c r="B30" s="515" t="s">
        <v>835</v>
      </c>
      <c r="C30" s="520" t="s">
        <v>836</v>
      </c>
    </row>
    <row r="31" spans="1:3" ht="18" customHeight="1">
      <c r="A31" s="515">
        <v>28</v>
      </c>
      <c r="B31" s="515" t="s">
        <v>837</v>
      </c>
      <c r="C31" s="520" t="s">
        <v>838</v>
      </c>
    </row>
    <row r="32" spans="1:3" ht="18" customHeight="1">
      <c r="A32" s="515">
        <v>29</v>
      </c>
      <c r="B32" s="515" t="s">
        <v>839</v>
      </c>
      <c r="C32" s="520" t="s">
        <v>840</v>
      </c>
    </row>
    <row r="33" spans="1:3" ht="18" customHeight="1">
      <c r="A33" s="515">
        <v>30</v>
      </c>
      <c r="B33" s="515" t="s">
        <v>841</v>
      </c>
      <c r="C33" s="520" t="s">
        <v>842</v>
      </c>
    </row>
    <row r="34" spans="1:3" ht="18" customHeight="1">
      <c r="A34" s="515">
        <v>31</v>
      </c>
      <c r="B34" s="515" t="s">
        <v>843</v>
      </c>
      <c r="C34" s="520" t="s">
        <v>844</v>
      </c>
    </row>
    <row r="35" spans="1:3" ht="18" customHeight="1">
      <c r="A35" s="515">
        <v>32</v>
      </c>
      <c r="B35" s="515" t="s">
        <v>845</v>
      </c>
      <c r="C35" s="520" t="s">
        <v>846</v>
      </c>
    </row>
    <row r="36" spans="1:3" ht="18" customHeight="1">
      <c r="A36" s="515">
        <v>33</v>
      </c>
      <c r="B36" s="515" t="s">
        <v>847</v>
      </c>
      <c r="C36" s="520" t="s">
        <v>848</v>
      </c>
    </row>
    <row r="37" spans="1:3" ht="18" customHeight="1">
      <c r="A37" s="515">
        <v>34</v>
      </c>
      <c r="B37" s="515" t="s">
        <v>610</v>
      </c>
      <c r="C37" s="520" t="s">
        <v>849</v>
      </c>
    </row>
    <row r="38" spans="1:3" ht="18" customHeight="1">
      <c r="A38" s="515">
        <v>35</v>
      </c>
      <c r="B38" s="515" t="s">
        <v>850</v>
      </c>
      <c r="C38" s="520" t="s">
        <v>851</v>
      </c>
    </row>
    <row r="39" spans="1:3" ht="18" customHeight="1">
      <c r="A39" s="515">
        <v>36</v>
      </c>
      <c r="B39" s="515" t="s">
        <v>852</v>
      </c>
      <c r="C39" s="520" t="s">
        <v>853</v>
      </c>
    </row>
    <row r="40" spans="1:3" ht="18" customHeight="1">
      <c r="A40" s="515">
        <v>37</v>
      </c>
      <c r="B40" s="515" t="s">
        <v>854</v>
      </c>
      <c r="C40" s="520" t="s">
        <v>855</v>
      </c>
    </row>
    <row r="41" spans="1:3" ht="18" customHeight="1">
      <c r="A41" s="515">
        <v>38</v>
      </c>
      <c r="B41" s="515" t="s">
        <v>654</v>
      </c>
      <c r="C41" s="520" t="s">
        <v>856</v>
      </c>
    </row>
    <row r="42" spans="1:3" ht="18" customHeight="1">
      <c r="A42" s="515">
        <v>39</v>
      </c>
      <c r="B42" s="515" t="s">
        <v>882</v>
      </c>
      <c r="C42" s="520" t="s">
        <v>883</v>
      </c>
    </row>
    <row r="43" spans="1:3" ht="18" customHeight="1">
      <c r="A43" s="515">
        <v>40</v>
      </c>
      <c r="B43" s="515" t="s">
        <v>687</v>
      </c>
      <c r="C43" s="520" t="s">
        <v>857</v>
      </c>
    </row>
    <row r="44" spans="1:3" ht="18" customHeight="1">
      <c r="A44" s="515">
        <v>41</v>
      </c>
      <c r="B44" s="515" t="s">
        <v>884</v>
      </c>
      <c r="C44" s="520" t="s">
        <v>858</v>
      </c>
    </row>
    <row r="45" spans="1:3">
      <c r="A45" s="515">
        <v>42</v>
      </c>
      <c r="B45" s="515" t="s">
        <v>885</v>
      </c>
      <c r="C45" s="520" t="s">
        <v>858</v>
      </c>
    </row>
  </sheetData>
  <mergeCells count="1">
    <mergeCell ref="B1:C1"/>
  </mergeCells>
  <phoneticPr fontId="3"/>
  <hyperlinks>
    <hyperlink ref="C4" location="'１) 様式-1'!A1" display="現場代理人等通知書" xr:uid="{9AE0E822-C0CB-45F9-8E95-5F03BED2784B}"/>
    <hyperlink ref="C5" location="'２) 様式-1(2)'!A1" display="経歴書" xr:uid="{90C45D9A-01F3-4324-914F-778A2A5979D8}"/>
    <hyperlink ref="C6" location="'３) 様式-1(3)'!A1" display="現場代理人等変更通知書" xr:uid="{7142F1A5-EB60-4FDA-8693-293DD6621FF6}"/>
    <hyperlink ref="C7" location="'４) 様式-2'!A1" display="請負代金内訳書" xr:uid="{399EB1C2-93C8-4EE2-92E7-1678D8586B9C}"/>
    <hyperlink ref="C8" location="'５) 様式-3(1)'!A1" display="工程表" xr:uid="{617721B7-34B4-489F-98FF-F0468E06A8AD}"/>
    <hyperlink ref="C9" location="'６) 様式-3(2)'!A1" display="変更工程表" xr:uid="{77646336-4D6E-46C6-AA6A-852919711091}"/>
    <hyperlink ref="C10" location="'７) 様式-4_1（電子申請）'!A1" display="掛金収納書（電子申請方式）" xr:uid="{F57C8307-40CD-4CCB-859A-E371CA27B50E}"/>
    <hyperlink ref="C11" location="'8) 様式-4_2（証紙貼付）'!A1" display="掛金収納書提出用台紙" xr:uid="{379273A0-EDF9-47BC-AA1E-22C9EEDE4576}"/>
    <hyperlink ref="C12" location="'9) 様式-5(1)'!A1" display="請求書（前払金、中間前払金、部分払金、指定部分完済払金、完成代金）" xr:uid="{4F25EC6B-5D04-4C88-B483-C6BBE3579F13}"/>
    <hyperlink ref="C14" location="'10) 様式-5(2)'!A1" display="請求内訳書（部分払）" xr:uid="{73C3E7B7-D7B3-4C42-A492-B32DD5BBCBB9}"/>
    <hyperlink ref="C15" location="'11) 様式-5(3)'!A1" display="請求内訳書（債務）" xr:uid="{D68C6086-E6AB-4017-B510-F706C5B0B3E4}"/>
    <hyperlink ref="C16" location="'12) 様式-5(4)'!A1" display="請求内訳書（指定部分払）" xr:uid="{EE9795D7-80A1-401F-A6F3-D01BB7F4ADCD}"/>
    <hyperlink ref="C17" location="'13) 様式-6(1)'!A1" display="ＶＥ提案書" xr:uid="{79FB53E2-145A-4742-BE39-1B0642865408}"/>
    <hyperlink ref="C18" location="'14) 様式-6(2)'!A1" display="ＶＥ提案書" xr:uid="{07AC0E40-E3A7-4C05-86C0-1033B828E149}"/>
    <hyperlink ref="C19" location="'15) 様式-6(3)'!A1" display="ＶＥ提案書" xr:uid="{6636D8CA-09AF-46F5-87FD-1729FFA57AFC}"/>
    <hyperlink ref="C20" location="'16) 様式-6(4)'!A1" display="ＶＥ提案書" xr:uid="{DA5BB634-B043-46CB-BF41-954C24B5304F}"/>
    <hyperlink ref="C21" location="'17) 様式-9'!A1" display="工事打合せ簿(指示、協議、通知、承諾、報告、提出）" xr:uid="{80DE4BDC-BABD-4DD1-B352-9C43AB71AA7F}"/>
    <hyperlink ref="C22" location="'18) 様式-10'!A1" display="材料確認書" xr:uid="{7DC7497F-AC83-4DA1-A461-459A36F3DF8B}"/>
    <hyperlink ref="C23" location="'19) 様式-11'!A1" display="段階確認書" xr:uid="{F97C0422-F447-45CD-9DB6-45CF3C493863}"/>
    <hyperlink ref="C24" location="'20) 様式-13'!A1" display="工事事故速報" xr:uid="{B3089D3E-7E16-44D3-B53E-6E14FC8BE042}"/>
    <hyperlink ref="C25" location="'21) 様式-14'!A1" display="工事履行報告書" xr:uid="{ACAECAA3-798B-40E1-B86E-F1DD0755DA6C}"/>
    <hyperlink ref="C26" location="'22) 様式-15'!A1" display="認定請求書" xr:uid="{056A8CB9-13CB-4046-9BAA-2081166D2A20}"/>
    <hyperlink ref="C27" location="'23) 様式-16'!A1" display="指定部分完成通知書" xr:uid="{9BA1F123-19B5-4519-914B-445D2949A259}"/>
    <hyperlink ref="C28" location="'24) 様式-17'!A1" display="指定部分引渡書" xr:uid="{773C5917-5E1B-41A0-A3E7-2E9CE06B0184}"/>
    <hyperlink ref="C29" location="'25) 様式-18'!A1" display="工事出来高内訳書" xr:uid="{CAF0597D-A15B-494C-955F-1BB9F418FA18}"/>
    <hyperlink ref="C30" location="'26) 様式-19'!A1" display="請負工事既済部分検査請求書" xr:uid="{96C4E158-0D94-44AE-8BE1-94017F35F2A0}"/>
    <hyperlink ref="C31" location="'27) 様式-21'!A1" display="修補完了届" xr:uid="{881AE018-3408-4E4F-9B2D-F4006F056968}"/>
    <hyperlink ref="C32" location="'28) 様式-22'!A1" display="部分使用承諾書" xr:uid="{5173283A-0002-40FD-A188-4D864D39D7AD}"/>
    <hyperlink ref="C33" location="'29) 様式-23'!A1" display="工期延期届" xr:uid="{AA572150-3640-4204-A6A0-4FB333A60B5D}"/>
    <hyperlink ref="C34" location="'30) 様式-24'!A1" display="支給品受領書" xr:uid="{544848DA-650A-4381-A781-DBD78E993EDD}"/>
    <hyperlink ref="C35" location="'31) 様式-25'!A1" display="支給品精算書" xr:uid="{EDE11E9D-AF4B-4D83-8A27-1964071B2BD0}"/>
    <hyperlink ref="C36" location="'32) 様式-26'!A1" display="建設機械使用実績報告書" xr:uid="{0CCC733F-31F9-48A2-BC99-1B83BE2B7543}"/>
    <hyperlink ref="C37" location="'33) 様式-27'!A1" display="建設機械借用・返納書" xr:uid="{BB7427A2-157E-477E-9A29-74C2BF5E0382}"/>
    <hyperlink ref="C38" location="'34) 様式-28'!A1" display="現場発生品調書" xr:uid="{48E7C254-B758-43FA-8DEA-816DF4AA2837}"/>
    <hyperlink ref="C39" location="'35) 様式-29'!A1" display="完成通知書" xr:uid="{71F4ECC5-22E9-4157-AEEC-D828F52B08CC}"/>
    <hyperlink ref="C40" location="'36) 様式-30'!A1" display="引渡書" xr:uid="{C91673CB-44B9-49A2-83ED-EBA18C18A3F0}"/>
    <hyperlink ref="C41" location="'37) 様式-31'!A1" display="出来形管理図表" xr:uid="{87C4A703-7D3A-40FB-A216-48AF8E2CD1BE}"/>
    <hyperlink ref="C42" location="'38) 様式-31-2'!A1" display="出来形管理図表（出来形合否判定総括表）" xr:uid="{9C6ADE97-6840-4CB2-88CD-969F24D852F0}"/>
    <hyperlink ref="C43" location="'39) 様式-32'!A1" display="品質管理図表" xr:uid="{33CDDB14-C3A6-445B-863C-FFD6C99B71F3}"/>
    <hyperlink ref="C44" location="'40) 様式-34(1)'!A1" display="創意工夫・社会性等に関する実施状況（説明資料）" xr:uid="{1968CD64-C7B2-42E3-B5AF-4F2BD2E6F936}"/>
    <hyperlink ref="C45" location="'41) 様式-34(2)'!A1" display="創意工夫・社会性等に関する実施状況（説明資料）" xr:uid="{ACF85400-7AF2-47F4-B22A-7DE6F2A098AB}"/>
    <hyperlink ref="C13" location="'9) 様式-5(1)※インボイス対応ver'!A1" display="請求書（前払金、中間前払金、部分払金、指定部分完済払金、完成代金）　※インボイス対応ver" xr:uid="{80736451-576C-4278-B764-2BE03D9A3B22}"/>
  </hyperlinks>
  <printOptions horizontalCentered="1"/>
  <pageMargins left="0.59055118110236227" right="0.59055118110236227" top="0.74803149606299213" bottom="0.74803149606299213" header="0.31496062992125984" footer="0.31496062992125984"/>
  <pageSetup paperSize="9" scale="8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ADFFB-27F6-4FAA-AE58-B8338D5FD3CA}">
  <sheetPr codeName="gumma_Y19">
    <tabColor theme="0"/>
    <pageSetUpPr fitToPage="1"/>
  </sheetPr>
  <dimension ref="A1:P26"/>
  <sheetViews>
    <sheetView showGridLines="0" view="pageBreakPreview" zoomScaleNormal="100" zoomScaleSheetLayoutView="100" workbookViewId="0">
      <selection activeCell="O17" sqref="O17"/>
    </sheetView>
  </sheetViews>
  <sheetFormatPr defaultColWidth="10" defaultRowHeight="13.5"/>
  <cols>
    <col min="1" max="1" width="6.375" style="291" customWidth="1"/>
    <col min="2" max="2" width="29" style="291" customWidth="1"/>
    <col min="3" max="3" width="10.125" style="291" customWidth="1"/>
    <col min="4" max="6" width="10" style="291"/>
    <col min="7" max="7" width="10.125" style="291" customWidth="1"/>
    <col min="8" max="8" width="6.375" style="291" customWidth="1"/>
    <col min="9" max="16384" width="10" style="291"/>
  </cols>
  <sheetData>
    <row r="1" spans="1:8">
      <c r="A1" s="290" t="s">
        <v>491</v>
      </c>
    </row>
    <row r="3" spans="1:8">
      <c r="E3" s="292" t="s">
        <v>492</v>
      </c>
      <c r="F3" s="1078"/>
      <c r="G3" s="1078"/>
      <c r="H3" s="1078"/>
    </row>
    <row r="4" spans="1:8">
      <c r="C4" s="293"/>
      <c r="D4" s="293"/>
      <c r="E4" s="293"/>
      <c r="F4" s="293"/>
      <c r="G4" s="293"/>
    </row>
    <row r="6" spans="1:8">
      <c r="B6" s="291" t="str">
        <f>IF(入力シート!C22&lt;100000000,"群馬県"&amp;入力シート!C5&amp;"長","群馬県知事")</f>
        <v>群馬県○○土木事務所長</v>
      </c>
      <c r="C6" s="460" t="s">
        <v>493</v>
      </c>
    </row>
    <row r="7" spans="1:8">
      <c r="B7" s="294"/>
      <c r="C7" s="460"/>
    </row>
    <row r="10" spans="1:8">
      <c r="D10" s="205"/>
      <c r="E10" s="1079"/>
      <c r="F10" s="1079"/>
      <c r="G10" s="1079"/>
      <c r="H10" s="1079"/>
    </row>
    <row r="11" spans="1:8">
      <c r="E11" s="1079"/>
      <c r="F11" s="1079"/>
      <c r="G11" s="1079"/>
      <c r="H11" s="1079"/>
    </row>
    <row r="12" spans="1:8">
      <c r="C12" s="205"/>
      <c r="E12" s="1079"/>
      <c r="F12" s="1079"/>
      <c r="G12" s="1079"/>
      <c r="H12" s="1079"/>
    </row>
    <row r="13" spans="1:8" ht="13.5" customHeight="1">
      <c r="D13" s="205" t="s">
        <v>437</v>
      </c>
      <c r="E13" s="1084" t="str">
        <f>入力シート!C24&amp;入力シート!C25</f>
        <v>(株）群馬技術調査代表取締役　建企太郎</v>
      </c>
      <c r="F13" s="1084"/>
      <c r="G13" s="1084"/>
      <c r="H13" s="1084"/>
    </row>
    <row r="14" spans="1:8">
      <c r="E14" s="1084"/>
      <c r="F14" s="1084"/>
      <c r="G14" s="1084"/>
      <c r="H14" s="1084"/>
    </row>
    <row r="16" spans="1:8" s="295" customFormat="1" ht="30" customHeight="1">
      <c r="A16" s="1080" t="s">
        <v>494</v>
      </c>
      <c r="B16" s="1080"/>
      <c r="C16" s="1080"/>
      <c r="D16" s="1080"/>
      <c r="E16" s="1080"/>
      <c r="F16" s="1080"/>
      <c r="G16" s="1080"/>
      <c r="H16" s="1080"/>
    </row>
    <row r="17" spans="1:16" ht="18.75">
      <c r="B17" s="296"/>
      <c r="C17" s="297"/>
      <c r="D17" s="297"/>
      <c r="E17" s="297"/>
      <c r="F17" s="297"/>
      <c r="G17" s="297"/>
    </row>
    <row r="19" spans="1:16">
      <c r="B19" s="291" t="s">
        <v>495</v>
      </c>
    </row>
    <row r="22" spans="1:16">
      <c r="A22" s="297" t="s">
        <v>8</v>
      </c>
      <c r="B22" s="297"/>
      <c r="C22" s="297"/>
      <c r="D22" s="297"/>
      <c r="E22" s="297"/>
      <c r="F22" s="297"/>
      <c r="G22" s="297"/>
      <c r="H22" s="297"/>
      <c r="I22" s="293"/>
      <c r="J22" s="293"/>
      <c r="K22" s="293"/>
      <c r="L22" s="293"/>
      <c r="M22" s="293"/>
      <c r="N22" s="293"/>
      <c r="O22" s="293"/>
      <c r="P22" s="293"/>
    </row>
    <row r="24" spans="1:16" ht="30" customHeight="1">
      <c r="B24" s="298" t="s">
        <v>496</v>
      </c>
      <c r="C24" s="1081" t="str">
        <f>入力シート!C7</f>
        <v>道路メンテナンス事業（橋梁）○○橋補修工事</v>
      </c>
      <c r="D24" s="1082"/>
      <c r="E24" s="1082"/>
      <c r="F24" s="1082"/>
      <c r="G24" s="1083"/>
    </row>
    <row r="25" spans="1:16" ht="30" customHeight="1">
      <c r="B25" s="1074" t="s">
        <v>497</v>
      </c>
      <c r="C25" s="299" t="s">
        <v>442</v>
      </c>
      <c r="D25" s="1076">
        <f>入力シート!C11</f>
        <v>45749</v>
      </c>
      <c r="E25" s="1076"/>
      <c r="F25" s="1076"/>
      <c r="G25" s="1077"/>
    </row>
    <row r="26" spans="1:16" ht="30" customHeight="1">
      <c r="B26" s="1075"/>
      <c r="C26" s="299" t="s">
        <v>443</v>
      </c>
      <c r="D26" s="1076">
        <f>入力シート!C12</f>
        <v>45960</v>
      </c>
      <c r="E26" s="1076"/>
      <c r="F26" s="1076"/>
      <c r="G26" s="1077"/>
    </row>
  </sheetData>
  <mergeCells count="8">
    <mergeCell ref="B25:B26"/>
    <mergeCell ref="D25:G25"/>
    <mergeCell ref="D26:G26"/>
    <mergeCell ref="F3:H3"/>
    <mergeCell ref="E10:H12"/>
    <mergeCell ref="A16:H16"/>
    <mergeCell ref="C24:G24"/>
    <mergeCell ref="E13:H14"/>
  </mergeCells>
  <phoneticPr fontId="3"/>
  <conditionalFormatting sqref="F3:H3">
    <cfRule type="expression" dxfId="6" priority="1">
      <formula>LEN(F3)&gt;0</formula>
    </cfRule>
  </conditionalFormatting>
  <printOptions gridLinesSet="0"/>
  <pageMargins left="0.78740157480314965" right="0.78740157480314965" top="0.98425196850393704" bottom="0.98425196850393704" header="0.51181102362204722" footer="0.51181102362204722"/>
  <pageSetup paperSize="9" scale="85"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42F1-9A73-4E11-9070-F92F83FE4224}">
  <sheetPr codeName="gumma_Y21">
    <pageSetUpPr fitToPage="1"/>
  </sheetPr>
  <dimension ref="A1:I52"/>
  <sheetViews>
    <sheetView showGridLines="0" view="pageBreakPreview" zoomScaleNormal="100" zoomScaleSheetLayoutView="100" workbookViewId="0">
      <selection activeCell="D29" sqref="D29"/>
    </sheetView>
  </sheetViews>
  <sheetFormatPr defaultColWidth="10" defaultRowHeight="13.5"/>
  <cols>
    <col min="1" max="3" width="10" style="300"/>
    <col min="4" max="4" width="10.5" style="300" bestFit="1" customWidth="1"/>
    <col min="5" max="16384" width="10" style="300"/>
  </cols>
  <sheetData>
    <row r="1" spans="1:9">
      <c r="A1" s="9" t="s">
        <v>498</v>
      </c>
    </row>
    <row r="3" spans="1:9">
      <c r="A3" s="300" t="s">
        <v>499</v>
      </c>
    </row>
    <row r="5" spans="1:9">
      <c r="A5" s="300" t="str">
        <f>IF(入力シート!C22&lt;100000000,"群馬県"&amp;入力シート!C5&amp;"長","群馬県知事")</f>
        <v>群馬県○○土木事務所長</v>
      </c>
      <c r="D5" s="300" t="s">
        <v>808</v>
      </c>
    </row>
    <row r="7" spans="1:9">
      <c r="E7" s="461"/>
    </row>
    <row r="9" spans="1:9">
      <c r="A9" s="300" t="s">
        <v>500</v>
      </c>
      <c r="F9" s="1086" t="str">
        <f>入力シート!C24&amp;入力シート!C25</f>
        <v>(株）群馬技術調査代表取締役　建企太郎</v>
      </c>
      <c r="G9" s="1086"/>
      <c r="H9" s="1086"/>
      <c r="I9" s="1086"/>
    </row>
    <row r="10" spans="1:9">
      <c r="F10" s="1086"/>
      <c r="G10" s="1086"/>
      <c r="H10" s="1086"/>
      <c r="I10" s="1086"/>
    </row>
    <row r="15" spans="1:9" ht="18.75">
      <c r="A15" s="301" t="s">
        <v>501</v>
      </c>
      <c r="B15" s="301"/>
      <c r="C15" s="301"/>
      <c r="D15" s="301"/>
      <c r="E15" s="301"/>
      <c r="F15" s="301"/>
      <c r="G15" s="301"/>
    </row>
    <row r="19" spans="1:8">
      <c r="A19" s="300" t="s">
        <v>502</v>
      </c>
    </row>
    <row r="21" spans="1:8">
      <c r="A21" s="300" t="s">
        <v>503</v>
      </c>
    </row>
    <row r="24" spans="1:8">
      <c r="A24" s="300" t="s">
        <v>504</v>
      </c>
    </row>
    <row r="27" spans="1:8">
      <c r="A27" s="300" t="s">
        <v>505</v>
      </c>
      <c r="D27" s="1085" t="str">
        <f>入力シート!C7</f>
        <v>道路メンテナンス事業（橋梁）○○橋補修工事</v>
      </c>
      <c r="E27" s="1085"/>
      <c r="F27" s="1085"/>
      <c r="G27" s="1085"/>
      <c r="H27" s="1085"/>
    </row>
    <row r="28" spans="1:8">
      <c r="D28" s="1085"/>
      <c r="E28" s="1085"/>
      <c r="F28" s="1085"/>
      <c r="G28" s="1085"/>
      <c r="H28" s="1085"/>
    </row>
    <row r="29" spans="1:8">
      <c r="A29" s="300" t="s">
        <v>506</v>
      </c>
      <c r="D29" s="499">
        <f>入力シート!C22</f>
        <v>40000000</v>
      </c>
    </row>
    <row r="31" spans="1:8">
      <c r="A31" s="300" t="s">
        <v>507</v>
      </c>
      <c r="D31" s="300" t="str">
        <f>入力シート!C9</f>
        <v>前橋市大手町地内</v>
      </c>
    </row>
    <row r="33" spans="1:1">
      <c r="A33" s="300" t="s">
        <v>508</v>
      </c>
    </row>
    <row r="34" spans="1:1">
      <c r="A34" s="300" t="s">
        <v>509</v>
      </c>
    </row>
    <row r="35" spans="1:1">
      <c r="A35" s="300" t="s">
        <v>510</v>
      </c>
    </row>
    <row r="37" spans="1:1">
      <c r="A37" s="300" t="s">
        <v>511</v>
      </c>
    </row>
    <row r="39" spans="1:1">
      <c r="A39" s="300" t="s">
        <v>512</v>
      </c>
    </row>
    <row r="42" spans="1:1">
      <c r="A42" s="300" t="s">
        <v>513</v>
      </c>
    </row>
    <row r="43" spans="1:1">
      <c r="A43" s="300" t="s">
        <v>514</v>
      </c>
    </row>
    <row r="44" spans="1:1">
      <c r="A44" s="300" t="s">
        <v>515</v>
      </c>
    </row>
    <row r="45" spans="1:1">
      <c r="A45" s="300" t="s">
        <v>516</v>
      </c>
    </row>
    <row r="49" spans="1:1">
      <c r="A49" s="300" t="s">
        <v>509</v>
      </c>
    </row>
    <row r="51" spans="1:1">
      <c r="A51" s="300" t="s">
        <v>509</v>
      </c>
    </row>
    <row r="52" spans="1:1">
      <c r="A52" s="300" t="s">
        <v>517</v>
      </c>
    </row>
  </sheetData>
  <mergeCells count="2">
    <mergeCell ref="D27:H28"/>
    <mergeCell ref="F9:I10"/>
  </mergeCells>
  <phoneticPr fontId="3"/>
  <printOptions horizontalCentered="1"/>
  <pageMargins left="0.39370078740157483" right="0.39370078740157483" top="0.78740157480314965" bottom="0.39370078740157483" header="0" footer="0"/>
  <pageSetup paperSize="9" scale="96"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06A2F-EF59-4FF0-8895-C360DC0637B1}">
  <sheetPr codeName="gumma_Y22">
    <tabColor theme="0"/>
  </sheetPr>
  <dimension ref="A1:AI52"/>
  <sheetViews>
    <sheetView showGridLines="0" view="pageBreakPreview" zoomScaleNormal="100" zoomScaleSheetLayoutView="100" workbookViewId="0">
      <selection activeCell="BB11" sqref="BB11"/>
    </sheetView>
  </sheetViews>
  <sheetFormatPr defaultColWidth="2.625" defaultRowHeight="13.5"/>
  <cols>
    <col min="1" max="7" width="2.625" style="205"/>
    <col min="8" max="8" width="2.75" style="205" bestFit="1" customWidth="1"/>
    <col min="9" max="16384" width="2.625" style="205"/>
  </cols>
  <sheetData>
    <row r="1" spans="1:35">
      <c r="A1" s="205" t="s">
        <v>518</v>
      </c>
    </row>
    <row r="3" spans="1:35">
      <c r="Z3" s="273" t="s">
        <v>16</v>
      </c>
      <c r="AA3" s="1053"/>
      <c r="AB3" s="1053"/>
      <c r="AC3" s="1053"/>
      <c r="AD3" s="1053"/>
      <c r="AE3" s="1053"/>
      <c r="AF3" s="1053"/>
      <c r="AG3" s="1053"/>
      <c r="AH3" s="1053"/>
      <c r="AI3" s="1053"/>
    </row>
    <row r="6" spans="1:35">
      <c r="B6" s="459" t="s">
        <v>748</v>
      </c>
    </row>
    <row r="7" spans="1:35">
      <c r="C7" s="1088"/>
      <c r="D7" s="1088"/>
      <c r="E7" s="1088"/>
      <c r="F7" s="1088"/>
      <c r="G7" s="1088"/>
      <c r="H7" s="1088"/>
      <c r="I7" s="1088"/>
      <c r="J7" s="1088"/>
      <c r="K7" s="459" t="s">
        <v>49</v>
      </c>
    </row>
    <row r="10" spans="1:35">
      <c r="AH10" s="462" t="s">
        <v>747</v>
      </c>
    </row>
    <row r="11" spans="1:35">
      <c r="Z11" s="1088"/>
      <c r="AA11" s="1088"/>
      <c r="AB11" s="1088"/>
      <c r="AC11" s="1088"/>
      <c r="AD11" s="1088"/>
      <c r="AE11" s="1088"/>
      <c r="AF11" s="1088"/>
      <c r="AG11" s="1088"/>
      <c r="AH11" s="1088"/>
      <c r="AI11" s="1088"/>
    </row>
    <row r="14" spans="1:35">
      <c r="E14" s="1054"/>
      <c r="F14" s="1054"/>
      <c r="G14" s="1054"/>
      <c r="H14" s="1054"/>
      <c r="I14" s="1054"/>
      <c r="J14" s="1054"/>
      <c r="K14" s="1054"/>
      <c r="L14" s="1054"/>
      <c r="M14" s="1054"/>
      <c r="N14" s="1089" t="s">
        <v>519</v>
      </c>
      <c r="O14" s="1089"/>
      <c r="P14" s="1089"/>
      <c r="Q14" s="1089"/>
      <c r="R14" s="1089"/>
      <c r="S14" s="1089"/>
      <c r="T14" s="1089"/>
      <c r="U14" s="1089"/>
      <c r="V14" s="1089"/>
      <c r="W14" s="1089"/>
      <c r="X14" s="1089"/>
      <c r="Y14" s="1089"/>
    </row>
    <row r="15" spans="1:35">
      <c r="E15" s="1054"/>
      <c r="F15" s="1054"/>
      <c r="G15" s="1054"/>
      <c r="H15" s="1054"/>
      <c r="I15" s="1054"/>
      <c r="J15" s="1054"/>
      <c r="K15" s="1054"/>
      <c r="L15" s="1054"/>
      <c r="M15" s="1054"/>
      <c r="N15" s="1089"/>
      <c r="O15" s="1089"/>
      <c r="P15" s="1089"/>
      <c r="Q15" s="1089"/>
      <c r="R15" s="1089"/>
      <c r="S15" s="1089"/>
      <c r="T15" s="1089"/>
      <c r="U15" s="1089"/>
      <c r="V15" s="1089"/>
      <c r="W15" s="1089"/>
      <c r="X15" s="1089"/>
      <c r="Y15" s="1089"/>
    </row>
    <row r="18" spans="1:35">
      <c r="D18" s="205" t="s">
        <v>749</v>
      </c>
    </row>
    <row r="20" spans="1:35">
      <c r="D20" s="205" t="s">
        <v>520</v>
      </c>
      <c r="I20" s="1088" t="s">
        <v>521</v>
      </c>
      <c r="J20" s="1088"/>
      <c r="K20" s="1088"/>
      <c r="L20" s="1088"/>
      <c r="M20" s="1088"/>
      <c r="N20" s="1088"/>
      <c r="P20" s="205" t="s">
        <v>522</v>
      </c>
    </row>
    <row r="24" spans="1:35">
      <c r="A24" s="1088" t="s">
        <v>462</v>
      </c>
      <c r="B24" s="1088"/>
      <c r="C24" s="1088"/>
      <c r="D24" s="1088"/>
      <c r="E24" s="1088"/>
      <c r="F24" s="1088"/>
      <c r="G24" s="1088"/>
      <c r="H24" s="1088"/>
      <c r="I24" s="1088"/>
      <c r="J24" s="1088"/>
      <c r="K24" s="1088"/>
      <c r="L24" s="1088"/>
      <c r="M24" s="1088"/>
      <c r="N24" s="1088"/>
      <c r="O24" s="1088"/>
      <c r="P24" s="1088"/>
      <c r="Q24" s="1088"/>
      <c r="R24" s="1088"/>
      <c r="S24" s="1088"/>
      <c r="T24" s="1088"/>
      <c r="U24" s="1088"/>
      <c r="V24" s="1088"/>
      <c r="W24" s="1088"/>
      <c r="X24" s="1088"/>
      <c r="Y24" s="1088"/>
      <c r="Z24" s="1088"/>
      <c r="AA24" s="1088"/>
      <c r="AB24" s="1088"/>
      <c r="AC24" s="1088"/>
      <c r="AD24" s="1088"/>
      <c r="AE24" s="1088"/>
      <c r="AF24" s="1088"/>
      <c r="AG24" s="1088"/>
      <c r="AH24" s="1088"/>
      <c r="AI24" s="1088"/>
    </row>
    <row r="27" spans="1:35">
      <c r="D27" s="302" t="s">
        <v>523</v>
      </c>
    </row>
    <row r="28" spans="1:35">
      <c r="D28" s="1087"/>
      <c r="E28" s="1087"/>
      <c r="F28" s="1087"/>
      <c r="G28" s="1087"/>
      <c r="H28" s="1087"/>
      <c r="I28" s="1087"/>
      <c r="J28" s="1087"/>
      <c r="K28" s="1087"/>
      <c r="L28" s="1087"/>
      <c r="M28" s="1087"/>
      <c r="N28" s="1087"/>
      <c r="O28" s="1087"/>
      <c r="P28" s="1087"/>
      <c r="Q28" s="1087"/>
      <c r="R28" s="1087"/>
      <c r="S28" s="1087"/>
      <c r="T28" s="1087"/>
      <c r="U28" s="1087"/>
      <c r="V28" s="1087"/>
      <c r="W28" s="1087"/>
      <c r="X28" s="1087"/>
      <c r="Y28" s="1087"/>
      <c r="Z28" s="1087"/>
      <c r="AA28" s="1087"/>
      <c r="AB28" s="1087"/>
      <c r="AC28" s="1087"/>
      <c r="AD28" s="1087"/>
      <c r="AE28" s="1087"/>
      <c r="AF28" s="1087"/>
    </row>
    <row r="29" spans="1:35">
      <c r="D29" s="1087"/>
      <c r="E29" s="1087"/>
      <c r="F29" s="1087"/>
      <c r="G29" s="1087"/>
      <c r="H29" s="1087"/>
      <c r="I29" s="1087"/>
      <c r="J29" s="1087"/>
      <c r="K29" s="1087"/>
      <c r="L29" s="1087"/>
      <c r="M29" s="1087"/>
      <c r="N29" s="1087"/>
      <c r="O29" s="1087"/>
      <c r="P29" s="1087"/>
      <c r="Q29" s="1087"/>
      <c r="R29" s="1087"/>
      <c r="S29" s="1087"/>
      <c r="T29" s="1087"/>
      <c r="U29" s="1087"/>
      <c r="V29" s="1087"/>
      <c r="W29" s="1087"/>
      <c r="X29" s="1087"/>
      <c r="Y29" s="1087"/>
      <c r="Z29" s="1087"/>
      <c r="AA29" s="1087"/>
      <c r="AB29" s="1087"/>
      <c r="AC29" s="1087"/>
      <c r="AD29" s="1087"/>
      <c r="AE29" s="1087"/>
      <c r="AF29" s="1087"/>
    </row>
    <row r="30" spans="1:35">
      <c r="D30" s="302"/>
    </row>
    <row r="31" spans="1:35">
      <c r="D31" s="302" t="s">
        <v>524</v>
      </c>
    </row>
    <row r="32" spans="1:35">
      <c r="D32" s="1087"/>
      <c r="E32" s="1087"/>
      <c r="F32" s="1087"/>
      <c r="G32" s="1087"/>
      <c r="H32" s="1087"/>
      <c r="I32" s="1087"/>
      <c r="J32" s="1087"/>
      <c r="K32" s="1087"/>
      <c r="L32" s="1087"/>
      <c r="M32" s="1087"/>
      <c r="N32" s="1087"/>
      <c r="O32" s="1087"/>
      <c r="P32" s="1087"/>
      <c r="Q32" s="1087"/>
      <c r="R32" s="1087"/>
      <c r="S32" s="1087"/>
      <c r="T32" s="1087"/>
      <c r="U32" s="1087"/>
      <c r="V32" s="1087"/>
      <c r="W32" s="1087"/>
      <c r="X32" s="1087"/>
      <c r="Y32" s="1087"/>
      <c r="Z32" s="1087"/>
      <c r="AA32" s="1087"/>
      <c r="AB32" s="1087"/>
      <c r="AC32" s="1087"/>
      <c r="AD32" s="1087"/>
      <c r="AE32" s="1087"/>
      <c r="AF32" s="1087"/>
    </row>
    <row r="33" spans="1:35">
      <c r="D33" s="1087"/>
      <c r="E33" s="1087"/>
      <c r="F33" s="1087"/>
      <c r="G33" s="1087"/>
      <c r="H33" s="1087"/>
      <c r="I33" s="1087"/>
      <c r="J33" s="1087"/>
      <c r="K33" s="1087"/>
      <c r="L33" s="1087"/>
      <c r="M33" s="1087"/>
      <c r="N33" s="1087"/>
      <c r="O33" s="1087"/>
      <c r="P33" s="1087"/>
      <c r="Q33" s="1087"/>
      <c r="R33" s="1087"/>
      <c r="S33" s="1087"/>
      <c r="T33" s="1087"/>
      <c r="U33" s="1087"/>
      <c r="V33" s="1087"/>
      <c r="W33" s="1087"/>
      <c r="X33" s="1087"/>
      <c r="Y33" s="1087"/>
      <c r="Z33" s="1087"/>
      <c r="AA33" s="1087"/>
      <c r="AB33" s="1087"/>
      <c r="AC33" s="1087"/>
      <c r="AD33" s="1087"/>
      <c r="AE33" s="1087"/>
      <c r="AF33" s="1087"/>
    </row>
    <row r="34" spans="1:35">
      <c r="D34" s="302"/>
    </row>
    <row r="35" spans="1:35">
      <c r="D35" s="302" t="s">
        <v>525</v>
      </c>
      <c r="J35" s="205" t="s">
        <v>69</v>
      </c>
      <c r="K35" s="1051"/>
      <c r="L35" s="1051"/>
      <c r="M35" s="1051"/>
      <c r="N35" s="1051"/>
      <c r="O35" s="1051"/>
      <c r="P35" s="1051"/>
      <c r="Q35" s="1051"/>
      <c r="R35" s="1051"/>
      <c r="S35" s="1051"/>
    </row>
    <row r="36" spans="1:35">
      <c r="D36" s="302"/>
      <c r="J36" s="205" t="s">
        <v>70</v>
      </c>
      <c r="K36" s="1051"/>
      <c r="L36" s="1051"/>
      <c r="M36" s="1051"/>
      <c r="N36" s="1051"/>
      <c r="O36" s="1051"/>
      <c r="P36" s="1051"/>
      <c r="Q36" s="1051"/>
      <c r="R36" s="1051"/>
      <c r="S36" s="1051"/>
    </row>
    <row r="37" spans="1:35">
      <c r="D37" s="302"/>
    </row>
    <row r="38" spans="1:35">
      <c r="D38" s="302" t="s">
        <v>526</v>
      </c>
    </row>
    <row r="39" spans="1:35">
      <c r="D39" s="1087"/>
      <c r="E39" s="1087"/>
      <c r="F39" s="1087"/>
      <c r="G39" s="1087"/>
      <c r="H39" s="1087"/>
      <c r="I39" s="1087"/>
      <c r="J39" s="1087"/>
      <c r="K39" s="1087"/>
      <c r="L39" s="1087"/>
      <c r="M39" s="1087"/>
      <c r="N39" s="1087"/>
      <c r="O39" s="1087"/>
      <c r="P39" s="1087"/>
      <c r="Q39" s="1087"/>
      <c r="R39" s="1087"/>
      <c r="S39" s="1087"/>
      <c r="T39" s="1087"/>
      <c r="U39" s="1087"/>
      <c r="V39" s="1087"/>
      <c r="W39" s="1087"/>
      <c r="X39" s="1087"/>
      <c r="Y39" s="1087"/>
      <c r="Z39" s="1087"/>
      <c r="AA39" s="1087"/>
      <c r="AB39" s="1087"/>
      <c r="AC39" s="1087"/>
      <c r="AD39" s="1087"/>
      <c r="AE39" s="1087"/>
      <c r="AF39" s="1087"/>
    </row>
    <row r="40" spans="1:35">
      <c r="D40" s="1087"/>
      <c r="E40" s="1087"/>
      <c r="F40" s="1087"/>
      <c r="G40" s="1087"/>
      <c r="H40" s="1087"/>
      <c r="I40" s="1087"/>
      <c r="J40" s="1087"/>
      <c r="K40" s="1087"/>
      <c r="L40" s="1087"/>
      <c r="M40" s="1087"/>
      <c r="N40" s="1087"/>
      <c r="O40" s="1087"/>
      <c r="P40" s="1087"/>
      <c r="Q40" s="1087"/>
      <c r="R40" s="1087"/>
      <c r="S40" s="1087"/>
      <c r="T40" s="1087"/>
      <c r="U40" s="1087"/>
      <c r="V40" s="1087"/>
      <c r="W40" s="1087"/>
      <c r="X40" s="1087"/>
      <c r="Y40" s="1087"/>
      <c r="Z40" s="1087"/>
      <c r="AA40" s="1087"/>
      <c r="AB40" s="1087"/>
      <c r="AC40" s="1087"/>
      <c r="AD40" s="1087"/>
      <c r="AE40" s="1087"/>
      <c r="AF40" s="1087"/>
    </row>
    <row r="41" spans="1:35">
      <c r="D41" s="302"/>
    </row>
    <row r="42" spans="1:35">
      <c r="D42" s="302" t="s">
        <v>527</v>
      </c>
    </row>
    <row r="43" spans="1:35">
      <c r="D43" s="1087"/>
      <c r="E43" s="1087"/>
      <c r="F43" s="1087"/>
      <c r="G43" s="1087"/>
      <c r="H43" s="1087"/>
      <c r="I43" s="1087"/>
      <c r="J43" s="1087"/>
      <c r="K43" s="1087"/>
      <c r="L43" s="1087"/>
      <c r="M43" s="1087"/>
      <c r="N43" s="1087"/>
      <c r="O43" s="1087"/>
      <c r="P43" s="1087"/>
      <c r="Q43" s="1087"/>
      <c r="R43" s="1087"/>
      <c r="S43" s="1087"/>
      <c r="T43" s="1087"/>
      <c r="U43" s="1087"/>
      <c r="V43" s="1087"/>
      <c r="W43" s="1087"/>
      <c r="X43" s="1087"/>
      <c r="Y43" s="1087"/>
      <c r="Z43" s="1087"/>
      <c r="AA43" s="1087"/>
      <c r="AB43" s="1087"/>
      <c r="AC43" s="1087"/>
      <c r="AD43" s="1087"/>
      <c r="AE43" s="1087"/>
      <c r="AF43" s="1087"/>
    </row>
    <row r="44" spans="1:35">
      <c r="D44" s="1087"/>
      <c r="E44" s="1087"/>
      <c r="F44" s="1087"/>
      <c r="G44" s="1087"/>
      <c r="H44" s="1087"/>
      <c r="I44" s="1087"/>
      <c r="J44" s="1087"/>
      <c r="K44" s="1087"/>
      <c r="L44" s="1087"/>
      <c r="M44" s="1087"/>
      <c r="N44" s="1087"/>
      <c r="O44" s="1087"/>
      <c r="P44" s="1087"/>
      <c r="Q44" s="1087"/>
      <c r="R44" s="1087"/>
      <c r="S44" s="1087"/>
      <c r="T44" s="1087"/>
      <c r="U44" s="1087"/>
      <c r="V44" s="1087"/>
      <c r="W44" s="1087"/>
      <c r="X44" s="1087"/>
      <c r="Y44" s="1087"/>
      <c r="Z44" s="1087"/>
      <c r="AA44" s="1087"/>
      <c r="AB44" s="1087"/>
      <c r="AC44" s="1087"/>
      <c r="AD44" s="1087"/>
      <c r="AE44" s="1087"/>
      <c r="AF44" s="1087"/>
    </row>
    <row r="46" spans="1:35">
      <c r="A46" s="278"/>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row>
    <row r="48" spans="1:35">
      <c r="D48" s="205" t="s">
        <v>528</v>
      </c>
      <c r="F48" s="303" t="s">
        <v>529</v>
      </c>
      <c r="G48" s="205" t="s">
        <v>530</v>
      </c>
    </row>
    <row r="49" spans="6:7">
      <c r="F49" s="303" t="s">
        <v>531</v>
      </c>
      <c r="G49" s="459" t="s">
        <v>750</v>
      </c>
    </row>
    <row r="50" spans="6:7">
      <c r="F50" s="303"/>
      <c r="G50" s="459" t="s">
        <v>532</v>
      </c>
    </row>
    <row r="51" spans="6:7">
      <c r="F51" s="303" t="s">
        <v>533</v>
      </c>
      <c r="G51" s="459" t="s">
        <v>751</v>
      </c>
    </row>
    <row r="52" spans="6:7">
      <c r="G52" s="205" t="s">
        <v>534</v>
      </c>
    </row>
  </sheetData>
  <mergeCells count="14">
    <mergeCell ref="AA3:AI3"/>
    <mergeCell ref="C7:J7"/>
    <mergeCell ref="Z11:AG11"/>
    <mergeCell ref="AH11:AI11"/>
    <mergeCell ref="E14:M15"/>
    <mergeCell ref="N14:Y15"/>
    <mergeCell ref="D39:AF40"/>
    <mergeCell ref="D43:AF44"/>
    <mergeCell ref="I20:N20"/>
    <mergeCell ref="A24:AI24"/>
    <mergeCell ref="D28:AF29"/>
    <mergeCell ref="D32:AF33"/>
    <mergeCell ref="K35:S35"/>
    <mergeCell ref="K36:S36"/>
  </mergeCells>
  <phoneticPr fontId="3"/>
  <conditionalFormatting sqref="AA3:AI3">
    <cfRule type="expression" dxfId="5" priority="1">
      <formula>LEN(AA3)&gt;0</formula>
    </cfRule>
  </conditionalFormatting>
  <pageMargins left="0.7" right="0.7" top="0.75" bottom="0.75" header="0.3" footer="0.3"/>
  <pageSetup paperSize="9" scale="87"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86E5-F0BE-4AC1-B05B-8D9831B7A8B6}">
  <sheetPr codeName="gumma_Y23"/>
  <dimension ref="A1:AI50"/>
  <sheetViews>
    <sheetView view="pageBreakPreview" zoomScaleNormal="100" zoomScaleSheetLayoutView="100" workbookViewId="0">
      <selection activeCell="BA13" sqref="BA13"/>
    </sheetView>
  </sheetViews>
  <sheetFormatPr defaultColWidth="2.625" defaultRowHeight="13.5"/>
  <cols>
    <col min="1" max="16384" width="2.625" style="205"/>
  </cols>
  <sheetData>
    <row r="1" spans="1:35">
      <c r="A1" s="205" t="s">
        <v>535</v>
      </c>
    </row>
    <row r="3" spans="1:35">
      <c r="Z3" s="273" t="s">
        <v>16</v>
      </c>
      <c r="AA3" s="1053"/>
      <c r="AB3" s="1053"/>
      <c r="AC3" s="1053"/>
      <c r="AD3" s="1053"/>
      <c r="AE3" s="1053"/>
      <c r="AF3" s="1053"/>
      <c r="AG3" s="1053"/>
      <c r="AH3" s="1053"/>
      <c r="AI3" s="1053"/>
    </row>
    <row r="4" spans="1:35">
      <c r="Z4" s="273"/>
      <c r="AB4" s="304"/>
      <c r="AC4" s="304"/>
      <c r="AD4" s="304"/>
      <c r="AE4" s="304"/>
      <c r="AF4" s="304"/>
      <c r="AG4" s="304"/>
      <c r="AH4" s="304"/>
      <c r="AI4" s="304"/>
    </row>
    <row r="6" spans="1:35">
      <c r="A6" s="205" t="str">
        <f>IF(入力シート!C22&lt;100000000,"群馬県"&amp;入力シート!C5&amp;"長","群馬県知事")</f>
        <v>群馬県○○土木事務所長</v>
      </c>
      <c r="P6" s="459" t="s">
        <v>49</v>
      </c>
    </row>
    <row r="7" spans="1:35">
      <c r="G7" s="1054"/>
      <c r="H7" s="1054"/>
      <c r="I7" s="1054"/>
      <c r="J7" s="1054"/>
      <c r="K7" s="1054"/>
      <c r="L7" s="1054"/>
      <c r="M7" s="1054"/>
      <c r="N7" s="1054"/>
      <c r="O7" s="1054"/>
      <c r="P7" s="459"/>
    </row>
    <row r="8" spans="1:35">
      <c r="G8" s="305"/>
      <c r="H8" s="305"/>
      <c r="I8" s="305"/>
      <c r="J8" s="305"/>
      <c r="K8" s="305"/>
      <c r="L8" s="305"/>
      <c r="M8" s="305"/>
      <c r="N8" s="305"/>
      <c r="O8" s="305"/>
    </row>
    <row r="10" spans="1:35" ht="13.5" customHeight="1">
      <c r="T10" s="205" t="s">
        <v>536</v>
      </c>
      <c r="Y10" s="1058" t="str">
        <f>入力シート!C24&amp;入力シート!C25</f>
        <v>(株）群馬技術調査代表取締役　建企太郎</v>
      </c>
      <c r="Z10" s="1058"/>
      <c r="AA10" s="1058"/>
      <c r="AB10" s="1058"/>
      <c r="AC10" s="1058"/>
      <c r="AD10" s="1058"/>
      <c r="AE10" s="1058"/>
      <c r="AF10" s="1058"/>
      <c r="AG10" s="1058"/>
      <c r="AH10" s="1058"/>
    </row>
    <row r="11" spans="1:35" ht="13.5" customHeight="1">
      <c r="Y11" s="1058"/>
      <c r="Z11" s="1058"/>
      <c r="AA11" s="1058"/>
      <c r="AB11" s="1058"/>
      <c r="AC11" s="1058"/>
      <c r="AD11" s="1058"/>
      <c r="AE11" s="1058"/>
      <c r="AF11" s="1058"/>
      <c r="AG11" s="1058"/>
      <c r="AH11" s="1058"/>
    </row>
    <row r="13" spans="1:35" ht="30" customHeight="1">
      <c r="A13" s="1120" t="s">
        <v>537</v>
      </c>
      <c r="B13" s="1120"/>
      <c r="C13" s="1120"/>
      <c r="D13" s="1120"/>
      <c r="E13" s="1120"/>
      <c r="F13" s="1120"/>
      <c r="G13" s="1120"/>
      <c r="H13" s="1120"/>
      <c r="I13" s="1120"/>
      <c r="J13" s="1120"/>
      <c r="K13" s="1120"/>
      <c r="L13" s="1120"/>
      <c r="M13" s="1120"/>
      <c r="N13" s="1120"/>
      <c r="O13" s="1120"/>
      <c r="P13" s="1120"/>
      <c r="Q13" s="1120"/>
      <c r="R13" s="1120"/>
      <c r="S13" s="1120"/>
      <c r="T13" s="1120"/>
      <c r="U13" s="1120"/>
      <c r="V13" s="1120"/>
      <c r="W13" s="1120"/>
      <c r="X13" s="1120"/>
      <c r="Y13" s="1120"/>
      <c r="Z13" s="1120"/>
      <c r="AA13" s="1120"/>
      <c r="AB13" s="1120"/>
      <c r="AC13" s="1120"/>
      <c r="AD13" s="1120"/>
      <c r="AE13" s="1120"/>
      <c r="AF13" s="1120"/>
      <c r="AG13" s="1120"/>
      <c r="AH13" s="1120"/>
      <c r="AI13" s="1120"/>
    </row>
    <row r="17" spans="1:35">
      <c r="A17" s="276" t="s">
        <v>752</v>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row>
    <row r="21" spans="1:35">
      <c r="A21" s="1088" t="s">
        <v>462</v>
      </c>
      <c r="B21" s="1088"/>
      <c r="C21" s="1088"/>
      <c r="D21" s="1088"/>
      <c r="E21" s="1088"/>
      <c r="F21" s="1088"/>
      <c r="G21" s="1088"/>
      <c r="H21" s="1088"/>
      <c r="I21" s="1088"/>
      <c r="J21" s="1088"/>
      <c r="K21" s="1088"/>
      <c r="L21" s="1088"/>
      <c r="M21" s="1088"/>
      <c r="N21" s="1088"/>
      <c r="O21" s="1088"/>
      <c r="P21" s="1088"/>
      <c r="Q21" s="1088"/>
      <c r="R21" s="1088"/>
      <c r="S21" s="1088"/>
      <c r="T21" s="1088"/>
      <c r="U21" s="1088"/>
      <c r="V21" s="1088"/>
      <c r="W21" s="1088"/>
      <c r="X21" s="1088"/>
      <c r="Y21" s="1088"/>
      <c r="Z21" s="1088"/>
      <c r="AA21" s="1088"/>
      <c r="AB21" s="1088"/>
      <c r="AC21" s="1088"/>
      <c r="AD21" s="1088"/>
      <c r="AE21" s="1088"/>
      <c r="AF21" s="1088"/>
      <c r="AG21" s="1088"/>
      <c r="AH21" s="1088"/>
      <c r="AI21" s="1088"/>
    </row>
    <row r="23" spans="1:35" ht="13.15" customHeight="1">
      <c r="A23" s="1091" t="s">
        <v>538</v>
      </c>
      <c r="B23" s="1092"/>
      <c r="C23" s="1092"/>
      <c r="D23" s="1092"/>
      <c r="E23" s="1092"/>
      <c r="F23" s="1092"/>
      <c r="G23" s="1092"/>
      <c r="H23" s="1093"/>
      <c r="I23" s="1111" t="str">
        <f>入力シート!C7</f>
        <v>道路メンテナンス事業（橋梁）○○橋補修工事</v>
      </c>
      <c r="J23" s="1112"/>
      <c r="K23" s="1112"/>
      <c r="L23" s="1112"/>
      <c r="M23" s="1112"/>
      <c r="N23" s="1112"/>
      <c r="O23" s="1112"/>
      <c r="P23" s="1112"/>
      <c r="Q23" s="1112"/>
      <c r="R23" s="1112"/>
      <c r="S23" s="1112"/>
      <c r="T23" s="1112"/>
      <c r="U23" s="1112"/>
      <c r="V23" s="1112"/>
      <c r="W23" s="1112"/>
      <c r="X23" s="1112"/>
      <c r="Y23" s="1112"/>
      <c r="Z23" s="1112"/>
      <c r="AA23" s="1112"/>
      <c r="AB23" s="1112"/>
      <c r="AC23" s="1112"/>
      <c r="AD23" s="1112"/>
      <c r="AE23" s="1112"/>
      <c r="AF23" s="1112"/>
      <c r="AG23" s="1112"/>
      <c r="AH23" s="1112"/>
      <c r="AI23" s="1113"/>
    </row>
    <row r="24" spans="1:35">
      <c r="A24" s="1091"/>
      <c r="B24" s="1092"/>
      <c r="C24" s="1092"/>
      <c r="D24" s="1092"/>
      <c r="E24" s="1092"/>
      <c r="F24" s="1092"/>
      <c r="G24" s="1092"/>
      <c r="H24" s="1093"/>
      <c r="I24" s="1111"/>
      <c r="J24" s="1112"/>
      <c r="K24" s="1112"/>
      <c r="L24" s="1112"/>
      <c r="M24" s="1112"/>
      <c r="N24" s="1112"/>
      <c r="O24" s="1112"/>
      <c r="P24" s="1112"/>
      <c r="Q24" s="1112"/>
      <c r="R24" s="1112"/>
      <c r="S24" s="1112"/>
      <c r="T24" s="1112"/>
      <c r="U24" s="1112"/>
      <c r="V24" s="1112"/>
      <c r="W24" s="1112"/>
      <c r="X24" s="1112"/>
      <c r="Y24" s="1112"/>
      <c r="Z24" s="1112"/>
      <c r="AA24" s="1112"/>
      <c r="AB24" s="1112"/>
      <c r="AC24" s="1112"/>
      <c r="AD24" s="1112"/>
      <c r="AE24" s="1112"/>
      <c r="AF24" s="1112"/>
      <c r="AG24" s="1112"/>
      <c r="AH24" s="1112"/>
      <c r="AI24" s="1113"/>
    </row>
    <row r="25" spans="1:35">
      <c r="A25" s="1091" t="s">
        <v>539</v>
      </c>
      <c r="B25" s="1092"/>
      <c r="C25" s="1092"/>
      <c r="D25" s="1092"/>
      <c r="E25" s="1092"/>
      <c r="F25" s="1092"/>
      <c r="G25" s="1092"/>
      <c r="H25" s="1093"/>
      <c r="I25" s="1114">
        <f>入力シート!C10</f>
        <v>45748</v>
      </c>
      <c r="J25" s="1115"/>
      <c r="K25" s="1115"/>
      <c r="L25" s="1115"/>
      <c r="M25" s="1115"/>
      <c r="N25" s="1115"/>
      <c r="O25" s="1115"/>
      <c r="P25" s="1115"/>
      <c r="Q25" s="1115"/>
      <c r="R25" s="1115"/>
      <c r="S25" s="1115"/>
      <c r="T25" s="1115"/>
      <c r="U25" s="1115"/>
      <c r="V25" s="1115"/>
      <c r="W25" s="1115"/>
      <c r="X25" s="1115"/>
      <c r="Y25" s="1115"/>
      <c r="Z25" s="1115"/>
      <c r="AA25" s="1115"/>
      <c r="AB25" s="1115"/>
      <c r="AC25" s="1115"/>
      <c r="AD25" s="1115"/>
      <c r="AE25" s="1115"/>
      <c r="AF25" s="1115"/>
      <c r="AG25" s="1115"/>
      <c r="AH25" s="1115"/>
      <c r="AI25" s="1116"/>
    </row>
    <row r="26" spans="1:35">
      <c r="A26" s="1091"/>
      <c r="B26" s="1092"/>
      <c r="C26" s="1092"/>
      <c r="D26" s="1092"/>
      <c r="E26" s="1092"/>
      <c r="F26" s="1092"/>
      <c r="G26" s="1092"/>
      <c r="H26" s="1093"/>
      <c r="I26" s="1117"/>
      <c r="J26" s="1118"/>
      <c r="K26" s="1118"/>
      <c r="L26" s="1118"/>
      <c r="M26" s="1118"/>
      <c r="N26" s="1118"/>
      <c r="O26" s="1118"/>
      <c r="P26" s="1118"/>
      <c r="Q26" s="1118"/>
      <c r="R26" s="1118"/>
      <c r="S26" s="1118"/>
      <c r="T26" s="1118"/>
      <c r="U26" s="1118"/>
      <c r="V26" s="1118"/>
      <c r="W26" s="1118"/>
      <c r="X26" s="1118"/>
      <c r="Y26" s="1118"/>
      <c r="Z26" s="1118"/>
      <c r="AA26" s="1118"/>
      <c r="AB26" s="1118"/>
      <c r="AC26" s="1118"/>
      <c r="AD26" s="1118"/>
      <c r="AE26" s="1118"/>
      <c r="AF26" s="1118"/>
      <c r="AG26" s="1118"/>
      <c r="AH26" s="1118"/>
      <c r="AI26" s="1119"/>
    </row>
    <row r="27" spans="1:35">
      <c r="A27" s="1091" t="s">
        <v>540</v>
      </c>
      <c r="B27" s="1092"/>
      <c r="C27" s="1092"/>
      <c r="D27" s="1092"/>
      <c r="E27" s="1092"/>
      <c r="F27" s="1092"/>
      <c r="G27" s="1092"/>
      <c r="H27" s="1093"/>
      <c r="I27" s="1094" t="s">
        <v>69</v>
      </c>
      <c r="J27" s="1095"/>
      <c r="K27" s="1095"/>
      <c r="L27" s="1095"/>
      <c r="M27" s="1095"/>
      <c r="N27" s="1095"/>
      <c r="O27" s="1096">
        <f>入力シート!C11</f>
        <v>45749</v>
      </c>
      <c r="P27" s="1096"/>
      <c r="Q27" s="1096"/>
      <c r="R27" s="1096"/>
      <c r="S27" s="1096"/>
      <c r="T27" s="1096"/>
      <c r="U27" s="1096"/>
      <c r="V27" s="1096"/>
      <c r="W27" s="1096"/>
      <c r="X27" s="1096"/>
      <c r="Y27" s="1096"/>
      <c r="Z27" s="1096"/>
      <c r="AA27" s="1096"/>
      <c r="AB27" s="1096"/>
      <c r="AC27" s="1096"/>
      <c r="AD27" s="1096"/>
      <c r="AE27" s="1096"/>
      <c r="AF27" s="1096"/>
      <c r="AG27" s="1096"/>
      <c r="AH27" s="1096"/>
      <c r="AI27" s="1097"/>
    </row>
    <row r="28" spans="1:35">
      <c r="A28" s="1091"/>
      <c r="B28" s="1092"/>
      <c r="C28" s="1092"/>
      <c r="D28" s="1092"/>
      <c r="E28" s="1092"/>
      <c r="F28" s="1092"/>
      <c r="G28" s="1092"/>
      <c r="H28" s="1093"/>
      <c r="I28" s="1098" t="s">
        <v>70</v>
      </c>
      <c r="J28" s="1099"/>
      <c r="K28" s="1099"/>
      <c r="L28" s="1099"/>
      <c r="M28" s="1099"/>
      <c r="N28" s="1099"/>
      <c r="O28" s="1100">
        <f>入力シート!C12</f>
        <v>45960</v>
      </c>
      <c r="P28" s="1100"/>
      <c r="Q28" s="1100"/>
      <c r="R28" s="1100"/>
      <c r="S28" s="1100"/>
      <c r="T28" s="1100"/>
      <c r="U28" s="1100"/>
      <c r="V28" s="1100"/>
      <c r="W28" s="1100"/>
      <c r="X28" s="1100"/>
      <c r="Y28" s="1100"/>
      <c r="Z28" s="1100"/>
      <c r="AA28" s="1100"/>
      <c r="AB28" s="1100"/>
      <c r="AC28" s="1100"/>
      <c r="AD28" s="1100"/>
      <c r="AE28" s="1100"/>
      <c r="AF28" s="1100"/>
      <c r="AG28" s="1100"/>
      <c r="AH28" s="1100"/>
      <c r="AI28" s="1101"/>
    </row>
    <row r="29" spans="1:35">
      <c r="A29" s="1091" t="s">
        <v>541</v>
      </c>
      <c r="B29" s="1092"/>
      <c r="C29" s="1092"/>
      <c r="D29" s="1092"/>
      <c r="E29" s="1092"/>
      <c r="F29" s="1092"/>
      <c r="G29" s="1092"/>
      <c r="H29" s="1093"/>
      <c r="I29" s="1094" t="s">
        <v>69</v>
      </c>
      <c r="J29" s="1095"/>
      <c r="K29" s="1095"/>
      <c r="L29" s="1095"/>
      <c r="M29" s="1095"/>
      <c r="N29" s="1095"/>
      <c r="O29" s="1096"/>
      <c r="P29" s="1096"/>
      <c r="Q29" s="1096"/>
      <c r="R29" s="1096"/>
      <c r="S29" s="1096"/>
      <c r="T29" s="1096"/>
      <c r="U29" s="1096"/>
      <c r="V29" s="1096"/>
      <c r="W29" s="1096"/>
      <c r="X29" s="1096"/>
      <c r="Y29" s="1096"/>
      <c r="Z29" s="1096"/>
      <c r="AA29" s="1096"/>
      <c r="AB29" s="1096"/>
      <c r="AC29" s="1096"/>
      <c r="AD29" s="1096"/>
      <c r="AE29" s="1096"/>
      <c r="AF29" s="1096"/>
      <c r="AG29" s="1096"/>
      <c r="AH29" s="1096"/>
      <c r="AI29" s="1097"/>
    </row>
    <row r="30" spans="1:35">
      <c r="A30" s="1091"/>
      <c r="B30" s="1092"/>
      <c r="C30" s="1092"/>
      <c r="D30" s="1092"/>
      <c r="E30" s="1092"/>
      <c r="F30" s="1092"/>
      <c r="G30" s="1092"/>
      <c r="H30" s="1093"/>
      <c r="I30" s="1098" t="s">
        <v>70</v>
      </c>
      <c r="J30" s="1099"/>
      <c r="K30" s="1099"/>
      <c r="L30" s="1099"/>
      <c r="M30" s="1099"/>
      <c r="N30" s="1099"/>
      <c r="O30" s="1100"/>
      <c r="P30" s="1100"/>
      <c r="Q30" s="1100"/>
      <c r="R30" s="1100"/>
      <c r="S30" s="1100"/>
      <c r="T30" s="1100"/>
      <c r="U30" s="1100"/>
      <c r="V30" s="1100"/>
      <c r="W30" s="1100"/>
      <c r="X30" s="1100"/>
      <c r="Y30" s="1100"/>
      <c r="Z30" s="1100"/>
      <c r="AA30" s="1100"/>
      <c r="AB30" s="1100"/>
      <c r="AC30" s="1100"/>
      <c r="AD30" s="1100"/>
      <c r="AE30" s="1100"/>
      <c r="AF30" s="1100"/>
      <c r="AG30" s="1100"/>
      <c r="AH30" s="1100"/>
      <c r="AI30" s="1101"/>
    </row>
    <row r="31" spans="1:35">
      <c r="A31" s="1091" t="s">
        <v>542</v>
      </c>
      <c r="B31" s="1092"/>
      <c r="C31" s="1092"/>
      <c r="D31" s="1092"/>
      <c r="E31" s="1092"/>
      <c r="F31" s="1092"/>
      <c r="G31" s="1092"/>
      <c r="H31" s="1093"/>
      <c r="I31" s="1102"/>
      <c r="J31" s="1103"/>
      <c r="K31" s="1103"/>
      <c r="L31" s="1103"/>
      <c r="M31" s="1103"/>
      <c r="N31" s="1103"/>
      <c r="O31" s="1103"/>
      <c r="P31" s="1103"/>
      <c r="Q31" s="1103"/>
      <c r="R31" s="1103"/>
      <c r="S31" s="1103"/>
      <c r="T31" s="1103"/>
      <c r="U31" s="1103"/>
      <c r="V31" s="1103"/>
      <c r="W31" s="1103"/>
      <c r="X31" s="1103"/>
      <c r="Y31" s="1103"/>
      <c r="Z31" s="1103"/>
      <c r="AA31" s="1103"/>
      <c r="AB31" s="1103"/>
      <c r="AC31" s="1103"/>
      <c r="AD31" s="1103"/>
      <c r="AE31" s="1103"/>
      <c r="AF31" s="1103"/>
      <c r="AG31" s="1103"/>
      <c r="AH31" s="1103"/>
      <c r="AI31" s="1104"/>
    </row>
    <row r="32" spans="1:35">
      <c r="A32" s="1091"/>
      <c r="B32" s="1092"/>
      <c r="C32" s="1092"/>
      <c r="D32" s="1092"/>
      <c r="E32" s="1092"/>
      <c r="F32" s="1092"/>
      <c r="G32" s="1092"/>
      <c r="H32" s="1093"/>
      <c r="I32" s="1105"/>
      <c r="J32" s="1106"/>
      <c r="K32" s="1106"/>
      <c r="L32" s="1106"/>
      <c r="M32" s="1106"/>
      <c r="N32" s="1106"/>
      <c r="O32" s="1106"/>
      <c r="P32" s="1106"/>
      <c r="Q32" s="1106"/>
      <c r="R32" s="1106"/>
      <c r="S32" s="1106"/>
      <c r="T32" s="1106"/>
      <c r="U32" s="1106"/>
      <c r="V32" s="1106"/>
      <c r="W32" s="1106"/>
      <c r="X32" s="1106"/>
      <c r="Y32" s="1106"/>
      <c r="Z32" s="1106"/>
      <c r="AA32" s="1106"/>
      <c r="AB32" s="1106"/>
      <c r="AC32" s="1106"/>
      <c r="AD32" s="1106"/>
      <c r="AE32" s="1106"/>
      <c r="AF32" s="1106"/>
      <c r="AG32" s="1106"/>
      <c r="AH32" s="1106"/>
      <c r="AI32" s="1107"/>
    </row>
    <row r="33" spans="1:35">
      <c r="A33" s="1091"/>
      <c r="B33" s="1092"/>
      <c r="C33" s="1092"/>
      <c r="D33" s="1092"/>
      <c r="E33" s="1092"/>
      <c r="F33" s="1092"/>
      <c r="G33" s="1092"/>
      <c r="H33" s="1093"/>
      <c r="I33" s="1105"/>
      <c r="J33" s="1106"/>
      <c r="K33" s="1106"/>
      <c r="L33" s="1106"/>
      <c r="M33" s="1106"/>
      <c r="N33" s="1106"/>
      <c r="O33" s="1106"/>
      <c r="P33" s="1106"/>
      <c r="Q33" s="1106"/>
      <c r="R33" s="1106"/>
      <c r="S33" s="1106"/>
      <c r="T33" s="1106"/>
      <c r="U33" s="1106"/>
      <c r="V33" s="1106"/>
      <c r="W33" s="1106"/>
      <c r="X33" s="1106"/>
      <c r="Y33" s="1106"/>
      <c r="Z33" s="1106"/>
      <c r="AA33" s="1106"/>
      <c r="AB33" s="1106"/>
      <c r="AC33" s="1106"/>
      <c r="AD33" s="1106"/>
      <c r="AE33" s="1106"/>
      <c r="AF33" s="1106"/>
      <c r="AG33" s="1106"/>
      <c r="AH33" s="1106"/>
      <c r="AI33" s="1107"/>
    </row>
    <row r="34" spans="1:35">
      <c r="A34" s="1091"/>
      <c r="B34" s="1092"/>
      <c r="C34" s="1092"/>
      <c r="D34" s="1092"/>
      <c r="E34" s="1092"/>
      <c r="F34" s="1092"/>
      <c r="G34" s="1092"/>
      <c r="H34" s="1093"/>
      <c r="I34" s="1105"/>
      <c r="J34" s="1106"/>
      <c r="K34" s="1106"/>
      <c r="L34" s="1106"/>
      <c r="M34" s="1106"/>
      <c r="N34" s="1106"/>
      <c r="O34" s="1106"/>
      <c r="P34" s="1106"/>
      <c r="Q34" s="1106"/>
      <c r="R34" s="1106"/>
      <c r="S34" s="1106"/>
      <c r="T34" s="1106"/>
      <c r="U34" s="1106"/>
      <c r="V34" s="1106"/>
      <c r="W34" s="1106"/>
      <c r="X34" s="1106"/>
      <c r="Y34" s="1106"/>
      <c r="Z34" s="1106"/>
      <c r="AA34" s="1106"/>
      <c r="AB34" s="1106"/>
      <c r="AC34" s="1106"/>
      <c r="AD34" s="1106"/>
      <c r="AE34" s="1106"/>
      <c r="AF34" s="1106"/>
      <c r="AG34" s="1106"/>
      <c r="AH34" s="1106"/>
      <c r="AI34" s="1107"/>
    </row>
    <row r="35" spans="1:35">
      <c r="A35" s="1091"/>
      <c r="B35" s="1092"/>
      <c r="C35" s="1092"/>
      <c r="D35" s="1092"/>
      <c r="E35" s="1092"/>
      <c r="F35" s="1092"/>
      <c r="G35" s="1092"/>
      <c r="H35" s="1093"/>
      <c r="I35" s="1105"/>
      <c r="J35" s="1106"/>
      <c r="K35" s="1106"/>
      <c r="L35" s="1106"/>
      <c r="M35" s="1106"/>
      <c r="N35" s="1106"/>
      <c r="O35" s="1106"/>
      <c r="P35" s="1106"/>
      <c r="Q35" s="1106"/>
      <c r="R35" s="1106"/>
      <c r="S35" s="1106"/>
      <c r="T35" s="1106"/>
      <c r="U35" s="1106"/>
      <c r="V35" s="1106"/>
      <c r="W35" s="1106"/>
      <c r="X35" s="1106"/>
      <c r="Y35" s="1106"/>
      <c r="Z35" s="1106"/>
      <c r="AA35" s="1106"/>
      <c r="AB35" s="1106"/>
      <c r="AC35" s="1106"/>
      <c r="AD35" s="1106"/>
      <c r="AE35" s="1106"/>
      <c r="AF35" s="1106"/>
      <c r="AG35" s="1106"/>
      <c r="AH35" s="1106"/>
      <c r="AI35" s="1107"/>
    </row>
    <row r="36" spans="1:35">
      <c r="A36" s="1091"/>
      <c r="B36" s="1092"/>
      <c r="C36" s="1092"/>
      <c r="D36" s="1092"/>
      <c r="E36" s="1092"/>
      <c r="F36" s="1092"/>
      <c r="G36" s="1092"/>
      <c r="H36" s="1093"/>
      <c r="I36" s="1105"/>
      <c r="J36" s="1106"/>
      <c r="K36" s="1106"/>
      <c r="L36" s="1106"/>
      <c r="M36" s="1106"/>
      <c r="N36" s="1106"/>
      <c r="O36" s="1106"/>
      <c r="P36" s="1106"/>
      <c r="Q36" s="1106"/>
      <c r="R36" s="1106"/>
      <c r="S36" s="1106"/>
      <c r="T36" s="1106"/>
      <c r="U36" s="1106"/>
      <c r="V36" s="1106"/>
      <c r="W36" s="1106"/>
      <c r="X36" s="1106"/>
      <c r="Y36" s="1106"/>
      <c r="Z36" s="1106"/>
      <c r="AA36" s="1106"/>
      <c r="AB36" s="1106"/>
      <c r="AC36" s="1106"/>
      <c r="AD36" s="1106"/>
      <c r="AE36" s="1106"/>
      <c r="AF36" s="1106"/>
      <c r="AG36" s="1106"/>
      <c r="AH36" s="1106"/>
      <c r="AI36" s="1107"/>
    </row>
    <row r="37" spans="1:35">
      <c r="A37" s="1091"/>
      <c r="B37" s="1092"/>
      <c r="C37" s="1092"/>
      <c r="D37" s="1092"/>
      <c r="E37" s="1092"/>
      <c r="F37" s="1092"/>
      <c r="G37" s="1092"/>
      <c r="H37" s="1093"/>
      <c r="I37" s="1105"/>
      <c r="J37" s="1106"/>
      <c r="K37" s="1106"/>
      <c r="L37" s="1106"/>
      <c r="M37" s="1106"/>
      <c r="N37" s="1106"/>
      <c r="O37" s="1106"/>
      <c r="P37" s="1106"/>
      <c r="Q37" s="1106"/>
      <c r="R37" s="1106"/>
      <c r="S37" s="1106"/>
      <c r="T37" s="1106"/>
      <c r="U37" s="1106"/>
      <c r="V37" s="1106"/>
      <c r="W37" s="1106"/>
      <c r="X37" s="1106"/>
      <c r="Y37" s="1106"/>
      <c r="Z37" s="1106"/>
      <c r="AA37" s="1106"/>
      <c r="AB37" s="1106"/>
      <c r="AC37" s="1106"/>
      <c r="AD37" s="1106"/>
      <c r="AE37" s="1106"/>
      <c r="AF37" s="1106"/>
      <c r="AG37" s="1106"/>
      <c r="AH37" s="1106"/>
      <c r="AI37" s="1107"/>
    </row>
    <row r="38" spans="1:35">
      <c r="A38" s="1091"/>
      <c r="B38" s="1092"/>
      <c r="C38" s="1092"/>
      <c r="D38" s="1092"/>
      <c r="E38" s="1092"/>
      <c r="F38" s="1092"/>
      <c r="G38" s="1092"/>
      <c r="H38" s="1093"/>
      <c r="I38" s="1105"/>
      <c r="J38" s="1106"/>
      <c r="K38" s="1106"/>
      <c r="L38" s="1106"/>
      <c r="M38" s="1106"/>
      <c r="N38" s="1106"/>
      <c r="O38" s="1106"/>
      <c r="P38" s="1106"/>
      <c r="Q38" s="1106"/>
      <c r="R38" s="1106"/>
      <c r="S38" s="1106"/>
      <c r="T38" s="1106"/>
      <c r="U38" s="1106"/>
      <c r="V38" s="1106"/>
      <c r="W38" s="1106"/>
      <c r="X38" s="1106"/>
      <c r="Y38" s="1106"/>
      <c r="Z38" s="1106"/>
      <c r="AA38" s="1106"/>
      <c r="AB38" s="1106"/>
      <c r="AC38" s="1106"/>
      <c r="AD38" s="1106"/>
      <c r="AE38" s="1106"/>
      <c r="AF38" s="1106"/>
      <c r="AG38" s="1106"/>
      <c r="AH38" s="1106"/>
      <c r="AI38" s="1107"/>
    </row>
    <row r="39" spans="1:35">
      <c r="A39" s="1091"/>
      <c r="B39" s="1092"/>
      <c r="C39" s="1092"/>
      <c r="D39" s="1092"/>
      <c r="E39" s="1092"/>
      <c r="F39" s="1092"/>
      <c r="G39" s="1092"/>
      <c r="H39" s="1093"/>
      <c r="I39" s="1108"/>
      <c r="J39" s="1109"/>
      <c r="K39" s="1109"/>
      <c r="L39" s="1109"/>
      <c r="M39" s="1109"/>
      <c r="N39" s="1109"/>
      <c r="O39" s="1109"/>
      <c r="P39" s="1109"/>
      <c r="Q39" s="1109"/>
      <c r="R39" s="1109"/>
      <c r="S39" s="1109"/>
      <c r="T39" s="1109"/>
      <c r="U39" s="1109"/>
      <c r="V39" s="1109"/>
      <c r="W39" s="1109"/>
      <c r="X39" s="1109"/>
      <c r="Y39" s="1109"/>
      <c r="Z39" s="1109"/>
      <c r="AA39" s="1109"/>
      <c r="AB39" s="1109"/>
      <c r="AC39" s="1109"/>
      <c r="AD39" s="1109"/>
      <c r="AE39" s="1109"/>
      <c r="AF39" s="1109"/>
      <c r="AG39" s="1109"/>
      <c r="AH39" s="1109"/>
      <c r="AI39" s="1110"/>
    </row>
    <row r="41" spans="1:35">
      <c r="A41" s="278"/>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row>
    <row r="43" spans="1:35">
      <c r="B43" s="306" t="s">
        <v>262</v>
      </c>
    </row>
    <row r="44" spans="1:35">
      <c r="B44" s="306"/>
      <c r="C44" s="307"/>
      <c r="D44" s="205">
        <v>1</v>
      </c>
      <c r="E44" s="205" t="s">
        <v>543</v>
      </c>
    </row>
    <row r="45" spans="1:35">
      <c r="B45" s="306"/>
      <c r="E45" s="205" t="s">
        <v>544</v>
      </c>
      <c r="F45" s="1090" t="s">
        <v>545</v>
      </c>
      <c r="G45" s="1090"/>
      <c r="H45" s="1090"/>
      <c r="I45" s="1090"/>
      <c r="J45" s="1090"/>
      <c r="K45" s="1090"/>
      <c r="L45" s="1090"/>
      <c r="M45" s="1090"/>
      <c r="N45" s="1090"/>
      <c r="O45" s="1090"/>
      <c r="P45" s="1090"/>
      <c r="Q45" s="1090"/>
      <c r="R45" s="1090"/>
      <c r="S45" s="1090"/>
      <c r="T45" s="1090"/>
      <c r="U45" s="1090"/>
      <c r="V45" s="1090"/>
      <c r="W45" s="1090"/>
      <c r="X45" s="1090"/>
      <c r="Y45" s="1090"/>
      <c r="Z45" s="1090"/>
      <c r="AA45" s="1090"/>
      <c r="AB45" s="1090"/>
      <c r="AC45" s="1090"/>
      <c r="AD45" s="1090"/>
      <c r="AE45" s="1090"/>
      <c r="AF45" s="1090"/>
      <c r="AG45" s="1090"/>
    </row>
    <row r="46" spans="1:35">
      <c r="B46" s="306"/>
      <c r="F46" s="1090"/>
      <c r="G46" s="1090"/>
      <c r="H46" s="1090"/>
      <c r="I46" s="1090"/>
      <c r="J46" s="1090"/>
      <c r="K46" s="1090"/>
      <c r="L46" s="1090"/>
      <c r="M46" s="1090"/>
      <c r="N46" s="1090"/>
      <c r="O46" s="1090"/>
      <c r="P46" s="1090"/>
      <c r="Q46" s="1090"/>
      <c r="R46" s="1090"/>
      <c r="S46" s="1090"/>
      <c r="T46" s="1090"/>
      <c r="U46" s="1090"/>
      <c r="V46" s="1090"/>
      <c r="W46" s="1090"/>
      <c r="X46" s="1090"/>
      <c r="Y46" s="1090"/>
      <c r="Z46" s="1090"/>
      <c r="AA46" s="1090"/>
      <c r="AB46" s="1090"/>
      <c r="AC46" s="1090"/>
      <c r="AD46" s="1090"/>
      <c r="AE46" s="1090"/>
      <c r="AF46" s="1090"/>
      <c r="AG46" s="1090"/>
    </row>
    <row r="47" spans="1:35">
      <c r="B47" s="306"/>
      <c r="E47" s="205" t="s">
        <v>546</v>
      </c>
      <c r="F47" s="1090" t="s">
        <v>547</v>
      </c>
      <c r="G47" s="1090"/>
      <c r="H47" s="1090"/>
      <c r="I47" s="1090"/>
      <c r="J47" s="1090"/>
      <c r="K47" s="1090"/>
      <c r="L47" s="1090"/>
      <c r="M47" s="1090"/>
      <c r="N47" s="1090"/>
      <c r="O47" s="1090"/>
      <c r="P47" s="1090"/>
      <c r="Q47" s="1090"/>
      <c r="R47" s="1090"/>
      <c r="S47" s="1090"/>
      <c r="T47" s="1090"/>
      <c r="U47" s="1090"/>
      <c r="V47" s="1090"/>
      <c r="W47" s="1090"/>
      <c r="X47" s="1090"/>
      <c r="Y47" s="1090"/>
      <c r="Z47" s="1090"/>
      <c r="AA47" s="1090"/>
      <c r="AB47" s="1090"/>
      <c r="AC47" s="1090"/>
      <c r="AD47" s="1090"/>
      <c r="AE47" s="1090"/>
      <c r="AF47" s="1090"/>
      <c r="AG47" s="1090"/>
    </row>
    <row r="48" spans="1:35">
      <c r="B48" s="306"/>
      <c r="F48" s="1090"/>
      <c r="G48" s="1090"/>
      <c r="H48" s="1090"/>
      <c r="I48" s="1090"/>
      <c r="J48" s="1090"/>
      <c r="K48" s="1090"/>
      <c r="L48" s="1090"/>
      <c r="M48" s="1090"/>
      <c r="N48" s="1090"/>
      <c r="O48" s="1090"/>
      <c r="P48" s="1090"/>
      <c r="Q48" s="1090"/>
      <c r="R48" s="1090"/>
      <c r="S48" s="1090"/>
      <c r="T48" s="1090"/>
      <c r="U48" s="1090"/>
      <c r="V48" s="1090"/>
      <c r="W48" s="1090"/>
      <c r="X48" s="1090"/>
      <c r="Y48" s="1090"/>
      <c r="Z48" s="1090"/>
      <c r="AA48" s="1090"/>
      <c r="AB48" s="1090"/>
      <c r="AC48" s="1090"/>
      <c r="AD48" s="1090"/>
      <c r="AE48" s="1090"/>
      <c r="AF48" s="1090"/>
      <c r="AG48" s="1090"/>
    </row>
    <row r="49" spans="2:6">
      <c r="B49" s="306"/>
      <c r="E49" s="205" t="s">
        <v>548</v>
      </c>
      <c r="F49" s="205" t="s">
        <v>549</v>
      </c>
    </row>
    <row r="50" spans="2:6">
      <c r="B50" s="306"/>
      <c r="D50" s="205">
        <v>2</v>
      </c>
      <c r="E50" s="205" t="s">
        <v>550</v>
      </c>
    </row>
  </sheetData>
  <mergeCells count="23">
    <mergeCell ref="A21:AI21"/>
    <mergeCell ref="AA3:AI3"/>
    <mergeCell ref="G7:O7"/>
    <mergeCell ref="A13:AI13"/>
    <mergeCell ref="Y10:AH11"/>
    <mergeCell ref="A23:H24"/>
    <mergeCell ref="I23:AI24"/>
    <mergeCell ref="A25:H26"/>
    <mergeCell ref="I25:AI26"/>
    <mergeCell ref="A27:H28"/>
    <mergeCell ref="I27:N27"/>
    <mergeCell ref="O27:AI27"/>
    <mergeCell ref="I28:N28"/>
    <mergeCell ref="O28:AI28"/>
    <mergeCell ref="F45:AG46"/>
    <mergeCell ref="F47:AG48"/>
    <mergeCell ref="A29:H30"/>
    <mergeCell ref="I29:N29"/>
    <mergeCell ref="O29:AI29"/>
    <mergeCell ref="I30:N30"/>
    <mergeCell ref="O30:AI30"/>
    <mergeCell ref="A31:H39"/>
    <mergeCell ref="I31:AI39"/>
  </mergeCells>
  <phoneticPr fontId="3"/>
  <conditionalFormatting sqref="AA3:AI3">
    <cfRule type="expression" dxfId="4" priority="1">
      <formula>LEN(AA3)&gt;0</formula>
    </cfRule>
  </conditionalFormatting>
  <pageMargins left="0.7" right="0.7" top="0.75" bottom="0.75" header="0.3" footer="0.3"/>
  <pageSetup paperSize="9" scale="8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5065B-402F-4066-AD33-2A3FB56C43C2}">
  <sheetPr codeName="gumma_Y24">
    <pageSetUpPr fitToPage="1"/>
  </sheetPr>
  <dimension ref="A1:K33"/>
  <sheetViews>
    <sheetView showGridLines="0" view="pageBreakPreview" zoomScaleNormal="100" zoomScaleSheetLayoutView="100" workbookViewId="0"/>
  </sheetViews>
  <sheetFormatPr defaultColWidth="10" defaultRowHeight="13.5"/>
  <cols>
    <col min="1" max="1" width="11" style="309" customWidth="1"/>
    <col min="2" max="2" width="3" style="309" customWidth="1"/>
    <col min="3" max="3" width="15.25" style="309" customWidth="1"/>
    <col min="4" max="4" width="8" style="309" customWidth="1"/>
    <col min="5" max="5" width="11.875" style="309" customWidth="1"/>
    <col min="6" max="6" width="7.75" style="309" customWidth="1"/>
    <col min="7" max="7" width="6.5" style="309" customWidth="1"/>
    <col min="8" max="8" width="4.125" style="309" customWidth="1"/>
    <col min="9" max="9" width="8.5" style="309" customWidth="1"/>
    <col min="10" max="10" width="15.5" style="309" customWidth="1"/>
    <col min="11" max="11" width="4.625" style="309" customWidth="1"/>
    <col min="12" max="16384" width="10" style="309"/>
  </cols>
  <sheetData>
    <row r="1" spans="1:11">
      <c r="A1" s="308" t="s">
        <v>551</v>
      </c>
    </row>
    <row r="3" spans="1:11" ht="18.75">
      <c r="A3" s="1146" t="s">
        <v>552</v>
      </c>
      <c r="B3" s="1146"/>
      <c r="C3" s="1146"/>
      <c r="D3" s="1146"/>
      <c r="E3" s="1146"/>
      <c r="F3" s="1146"/>
      <c r="G3" s="1146"/>
      <c r="H3" s="1146"/>
      <c r="I3" s="1146"/>
      <c r="J3" s="1146"/>
      <c r="K3" s="1146"/>
    </row>
    <row r="7" spans="1:11">
      <c r="A7" s="309" t="str">
        <f>IF(入力シート!C22&lt;100000000,"群馬県"&amp;入力シート!C5&amp;"長","群馬県知事")</f>
        <v>群馬県○○土木事務所長</v>
      </c>
      <c r="D7" s="463" t="s">
        <v>493</v>
      </c>
    </row>
    <row r="8" spans="1:11">
      <c r="A8" s="1147"/>
      <c r="B8" s="1147"/>
      <c r="C8" s="1147"/>
      <c r="D8" s="463"/>
    </row>
    <row r="9" spans="1:11">
      <c r="H9" s="310" t="s">
        <v>27</v>
      </c>
      <c r="I9" s="1148"/>
      <c r="J9" s="1148"/>
      <c r="K9" s="1148"/>
    </row>
    <row r="11" spans="1:11">
      <c r="G11" s="310" t="s">
        <v>553</v>
      </c>
      <c r="H11" s="1149" t="str">
        <f>入力シート!C23</f>
        <v>群馬県前橋市大手町1-1-1</v>
      </c>
      <c r="I11" s="1149"/>
      <c r="J11" s="1149"/>
      <c r="K11" s="1149"/>
    </row>
    <row r="12" spans="1:11">
      <c r="H12" s="1149"/>
      <c r="I12" s="1149"/>
      <c r="J12" s="1149"/>
      <c r="K12" s="1149"/>
    </row>
    <row r="13" spans="1:11" ht="8.25" customHeight="1">
      <c r="F13" s="311"/>
      <c r="H13" s="1149"/>
      <c r="I13" s="1149"/>
      <c r="J13" s="1149"/>
      <c r="K13" s="1149"/>
    </row>
    <row r="14" spans="1:11" ht="31.5" customHeight="1">
      <c r="F14" s="311"/>
      <c r="G14" s="310" t="s">
        <v>554</v>
      </c>
      <c r="H14" s="1147" t="str">
        <f>入力シート!C24&amp;入力シート!C25</f>
        <v>(株）群馬技術調査代表取締役　建企太郎</v>
      </c>
      <c r="I14" s="1147"/>
      <c r="J14" s="1147"/>
      <c r="K14" s="1147"/>
    </row>
    <row r="15" spans="1:11">
      <c r="G15" s="312" t="s">
        <v>555</v>
      </c>
      <c r="H15" s="1145" t="str">
        <f>入力シート!C13</f>
        <v>群馬次郎</v>
      </c>
      <c r="I15" s="1145"/>
      <c r="J15" s="1145"/>
    </row>
    <row r="17" spans="1:11">
      <c r="A17" s="309" t="s">
        <v>556</v>
      </c>
    </row>
    <row r="19" spans="1:11">
      <c r="A19" s="313" t="s">
        <v>8</v>
      </c>
      <c r="B19" s="313"/>
      <c r="C19" s="313"/>
      <c r="D19" s="313"/>
      <c r="E19" s="313"/>
      <c r="F19" s="313"/>
      <c r="G19" s="313"/>
      <c r="H19" s="313"/>
      <c r="I19" s="313"/>
      <c r="J19" s="313"/>
      <c r="K19" s="313"/>
    </row>
    <row r="21" spans="1:11" ht="33" customHeight="1">
      <c r="A21" s="314" t="s">
        <v>557</v>
      </c>
      <c r="B21" s="1132" t="str">
        <f>入力シート!C7</f>
        <v>道路メンテナンス事業（橋梁）○○橋補修工事</v>
      </c>
      <c r="C21" s="1133"/>
      <c r="D21" s="1133"/>
      <c r="E21" s="1133"/>
      <c r="F21" s="1133"/>
      <c r="G21" s="1134"/>
      <c r="H21" s="1135" t="s">
        <v>558</v>
      </c>
      <c r="I21" s="1136"/>
      <c r="J21" s="1137">
        <f>入力シート!C10</f>
        <v>45748</v>
      </c>
      <c r="K21" s="1138"/>
    </row>
    <row r="22" spans="1:11" ht="30" customHeight="1">
      <c r="A22" s="1139" t="s">
        <v>559</v>
      </c>
      <c r="B22" s="1140"/>
      <c r="C22" s="1143" t="s">
        <v>560</v>
      </c>
      <c r="D22" s="1143" t="s">
        <v>561</v>
      </c>
      <c r="E22" s="315" t="s">
        <v>562</v>
      </c>
      <c r="F22" s="316"/>
      <c r="G22" s="316"/>
      <c r="H22" s="317"/>
      <c r="I22" s="318"/>
      <c r="J22" s="1139" t="s">
        <v>563</v>
      </c>
      <c r="K22" s="1140"/>
    </row>
    <row r="23" spans="1:11" ht="30" customHeight="1">
      <c r="A23" s="1141"/>
      <c r="B23" s="1142"/>
      <c r="C23" s="1144"/>
      <c r="D23" s="1144"/>
      <c r="E23" s="319" t="s">
        <v>564</v>
      </c>
      <c r="F23" s="320" t="s">
        <v>565</v>
      </c>
      <c r="G23" s="319"/>
      <c r="H23" s="320" t="s">
        <v>566</v>
      </c>
      <c r="I23" s="321"/>
      <c r="J23" s="1141"/>
      <c r="K23" s="1142"/>
    </row>
    <row r="24" spans="1:11" ht="20.25" customHeight="1">
      <c r="A24" s="1123"/>
      <c r="B24" s="1124"/>
      <c r="C24" s="1129"/>
      <c r="D24" s="1129"/>
      <c r="E24" s="1129"/>
      <c r="F24" s="1123"/>
      <c r="G24" s="1124"/>
      <c r="H24" s="1123"/>
      <c r="I24" s="1124"/>
      <c r="J24" s="1123"/>
      <c r="K24" s="1124"/>
    </row>
    <row r="25" spans="1:11" ht="20.25" customHeight="1">
      <c r="A25" s="1125"/>
      <c r="B25" s="1126"/>
      <c r="C25" s="1130"/>
      <c r="D25" s="1130"/>
      <c r="E25" s="1130"/>
      <c r="F25" s="1125"/>
      <c r="G25" s="1126"/>
      <c r="H25" s="1125"/>
      <c r="I25" s="1126"/>
      <c r="J25" s="1125"/>
      <c r="K25" s="1126"/>
    </row>
    <row r="26" spans="1:11" ht="20.25" customHeight="1">
      <c r="A26" s="1127"/>
      <c r="B26" s="1128"/>
      <c r="C26" s="1131"/>
      <c r="D26" s="1131"/>
      <c r="E26" s="1131"/>
      <c r="F26" s="1127"/>
      <c r="G26" s="1128"/>
      <c r="H26" s="1127"/>
      <c r="I26" s="1128"/>
      <c r="J26" s="1127"/>
      <c r="K26" s="1128"/>
    </row>
    <row r="27" spans="1:11" ht="60" customHeight="1">
      <c r="A27" s="1121"/>
      <c r="B27" s="1122"/>
      <c r="C27" s="322"/>
      <c r="D27" s="322"/>
      <c r="E27" s="323"/>
      <c r="F27" s="1121"/>
      <c r="G27" s="1122"/>
      <c r="H27" s="1121"/>
      <c r="I27" s="1122"/>
      <c r="J27" s="1121"/>
      <c r="K27" s="1122"/>
    </row>
    <row r="28" spans="1:11" ht="60" customHeight="1">
      <c r="A28" s="1121"/>
      <c r="B28" s="1122"/>
      <c r="C28" s="322"/>
      <c r="D28" s="322"/>
      <c r="E28" s="323"/>
      <c r="F28" s="1121"/>
      <c r="G28" s="1122"/>
      <c r="H28" s="1121"/>
      <c r="I28" s="1122"/>
      <c r="J28" s="1121"/>
      <c r="K28" s="1122"/>
    </row>
    <row r="29" spans="1:11" ht="60" customHeight="1">
      <c r="A29" s="1121"/>
      <c r="B29" s="1122"/>
      <c r="C29" s="322"/>
      <c r="D29" s="322"/>
      <c r="E29" s="323"/>
      <c r="F29" s="1121"/>
      <c r="G29" s="1122"/>
      <c r="H29" s="1121"/>
      <c r="I29" s="1122"/>
      <c r="J29" s="1121"/>
      <c r="K29" s="1122"/>
    </row>
    <row r="30" spans="1:11" ht="60" customHeight="1">
      <c r="A30" s="1121"/>
      <c r="B30" s="1122"/>
      <c r="C30" s="322"/>
      <c r="D30" s="322"/>
      <c r="E30" s="323"/>
      <c r="F30" s="1121"/>
      <c r="G30" s="1122"/>
      <c r="H30" s="1121"/>
      <c r="I30" s="1122"/>
      <c r="J30" s="1121"/>
      <c r="K30" s="1122"/>
    </row>
    <row r="31" spans="1:11">
      <c r="A31" s="324"/>
      <c r="B31" s="324"/>
      <c r="C31" s="324"/>
      <c r="D31" s="324"/>
      <c r="E31" s="324"/>
      <c r="F31" s="324"/>
      <c r="G31" s="324"/>
      <c r="H31" s="324"/>
      <c r="I31" s="324"/>
      <c r="J31" s="324"/>
      <c r="K31" s="324"/>
    </row>
    <row r="33" spans="1:2">
      <c r="A33" s="311"/>
      <c r="B33" s="311"/>
    </row>
  </sheetData>
  <mergeCells count="36">
    <mergeCell ref="H15:J15"/>
    <mergeCell ref="A3:K3"/>
    <mergeCell ref="A8:C8"/>
    <mergeCell ref="I9:K9"/>
    <mergeCell ref="H11:K13"/>
    <mergeCell ref="H14:K14"/>
    <mergeCell ref="B21:G21"/>
    <mergeCell ref="H21:I21"/>
    <mergeCell ref="J21:K21"/>
    <mergeCell ref="A22:B23"/>
    <mergeCell ref="C22:C23"/>
    <mergeCell ref="D22:D23"/>
    <mergeCell ref="J22:K23"/>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A29:B29"/>
    <mergeCell ref="F29:G29"/>
    <mergeCell ref="H29:I29"/>
    <mergeCell ref="J29:K29"/>
    <mergeCell ref="A30:B30"/>
    <mergeCell ref="F30:G30"/>
    <mergeCell ref="H30:I30"/>
    <mergeCell ref="J30:K30"/>
  </mergeCells>
  <phoneticPr fontId="3"/>
  <conditionalFormatting sqref="I9:K9">
    <cfRule type="expression" dxfId="3" priority="1">
      <formula>LEN(I9)&gt;0</formula>
    </cfRule>
  </conditionalFormatting>
  <printOptions gridLinesSet="0"/>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BF04F-6E9A-4586-9C19-0143BF1E62AA}">
  <sheetPr codeName="gumma_Y25">
    <tabColor theme="0"/>
    <pageSetUpPr fitToPage="1"/>
  </sheetPr>
  <dimension ref="A1:K47"/>
  <sheetViews>
    <sheetView showGridLines="0" view="pageBreakPreview" zoomScaleNormal="100" zoomScaleSheetLayoutView="100" workbookViewId="0">
      <selection activeCell="N7" sqref="N7"/>
    </sheetView>
  </sheetViews>
  <sheetFormatPr defaultColWidth="10" defaultRowHeight="13.5"/>
  <cols>
    <col min="1" max="1" width="12.625" style="325" customWidth="1"/>
    <col min="2" max="2" width="4.375" style="325" customWidth="1"/>
    <col min="3" max="3" width="11.25" style="325" customWidth="1"/>
    <col min="4" max="4" width="6.375" style="325" customWidth="1"/>
    <col min="5" max="6" width="11.875" style="325" customWidth="1"/>
    <col min="7" max="7" width="4.125" style="325" customWidth="1"/>
    <col min="8" max="8" width="7.5" style="325" customWidth="1"/>
    <col min="9" max="9" width="4" style="325" customWidth="1"/>
    <col min="10" max="10" width="14.625" style="325" customWidth="1"/>
    <col min="11" max="11" width="5.5" style="325" customWidth="1"/>
    <col min="12" max="12" width="27.5" style="325" customWidth="1"/>
    <col min="13" max="16384" width="10" style="325"/>
  </cols>
  <sheetData>
    <row r="1" spans="1:11">
      <c r="A1" s="325" t="s">
        <v>567</v>
      </c>
    </row>
    <row r="3" spans="1:11" ht="18.75">
      <c r="A3" s="1188" t="s">
        <v>568</v>
      </c>
      <c r="B3" s="1188"/>
      <c r="C3" s="1188"/>
      <c r="D3" s="1188"/>
      <c r="E3" s="1188"/>
      <c r="F3" s="1188"/>
      <c r="G3" s="1188"/>
      <c r="H3" s="1188"/>
      <c r="I3" s="1188"/>
      <c r="J3" s="1188"/>
      <c r="K3" s="1188"/>
    </row>
    <row r="5" spans="1:11">
      <c r="I5" s="326" t="s">
        <v>27</v>
      </c>
      <c r="J5" s="1189"/>
      <c r="K5" s="1189"/>
    </row>
    <row r="7" spans="1:11">
      <c r="A7" s="309" t="str">
        <f>IF(入力シート!C22&lt;100000000,"群馬県"&amp;入力シート!C5&amp;"長","群馬県知事")</f>
        <v>群馬県○○土木事務所長</v>
      </c>
      <c r="D7" s="503" t="s">
        <v>493</v>
      </c>
    </row>
    <row r="8" spans="1:11">
      <c r="A8" s="1158"/>
      <c r="B8" s="1158"/>
      <c r="C8" s="1158"/>
      <c r="D8" s="464"/>
    </row>
    <row r="9" spans="1:11" ht="13.5" customHeight="1">
      <c r="G9" s="310" t="s">
        <v>553</v>
      </c>
      <c r="H9" s="1190" t="str">
        <f>入力シート!C23</f>
        <v>群馬県前橋市大手町1-1-1</v>
      </c>
      <c r="I9" s="1190"/>
      <c r="J9" s="1190"/>
      <c r="K9" s="1190"/>
    </row>
    <row r="10" spans="1:11">
      <c r="F10" s="311"/>
      <c r="H10" s="1190"/>
      <c r="I10" s="1190"/>
      <c r="J10" s="1190"/>
      <c r="K10" s="1190"/>
    </row>
    <row r="11" spans="1:11">
      <c r="G11" s="326" t="s">
        <v>554</v>
      </c>
      <c r="H11" s="1191" t="str">
        <f>入力シート!C24&amp;入力シート!C25</f>
        <v>(株）群馬技術調査代表取締役　建企太郎</v>
      </c>
      <c r="I11" s="1191"/>
      <c r="J11" s="1191"/>
      <c r="K11" s="1191"/>
    </row>
    <row r="12" spans="1:11">
      <c r="G12" s="326"/>
      <c r="H12" s="1191"/>
      <c r="I12" s="1191"/>
      <c r="J12" s="1191"/>
      <c r="K12" s="1191"/>
    </row>
    <row r="13" spans="1:11">
      <c r="G13" s="326" t="s">
        <v>569</v>
      </c>
      <c r="H13" s="1145" t="str">
        <f>入力シート!C13</f>
        <v>群馬次郎</v>
      </c>
      <c r="I13" s="1145"/>
      <c r="J13" s="1145"/>
      <c r="K13" s="1145"/>
    </row>
    <row r="14" spans="1:11">
      <c r="H14" s="1145"/>
      <c r="I14" s="1145"/>
      <c r="J14" s="1145"/>
      <c r="K14" s="309"/>
    </row>
    <row r="15" spans="1:11">
      <c r="A15" s="325" t="s">
        <v>570</v>
      </c>
    </row>
    <row r="17" spans="1:11">
      <c r="A17" s="327" t="s">
        <v>8</v>
      </c>
      <c r="B17" s="327"/>
      <c r="C17" s="327"/>
      <c r="D17" s="327"/>
      <c r="E17" s="327"/>
      <c r="F17" s="327"/>
      <c r="G17" s="327"/>
      <c r="H17" s="327"/>
      <c r="I17" s="327"/>
      <c r="J17" s="327"/>
    </row>
    <row r="19" spans="1:11" ht="33" customHeight="1">
      <c r="A19" s="328" t="s">
        <v>571</v>
      </c>
      <c r="B19" s="1177" t="str">
        <f>入力シート!C7</f>
        <v>道路メンテナンス事業（橋梁）○○橋補修工事</v>
      </c>
      <c r="C19" s="1178"/>
      <c r="D19" s="1178"/>
      <c r="E19" s="1179"/>
      <c r="F19" s="329" t="s">
        <v>558</v>
      </c>
      <c r="G19" s="330"/>
      <c r="H19" s="1180">
        <f>入力シート!C10</f>
        <v>45748</v>
      </c>
      <c r="I19" s="1181"/>
      <c r="J19" s="1181"/>
      <c r="K19" s="1182"/>
    </row>
    <row r="20" spans="1:11" ht="30" customHeight="1">
      <c r="A20" s="1183" t="s">
        <v>572</v>
      </c>
      <c r="B20" s="1151"/>
      <c r="C20" s="1184" t="s">
        <v>573</v>
      </c>
      <c r="D20" s="1184" t="s">
        <v>309</v>
      </c>
      <c r="E20" s="1159" t="s">
        <v>574</v>
      </c>
      <c r="F20" s="1186"/>
      <c r="G20" s="1186"/>
      <c r="H20" s="1160"/>
      <c r="I20" s="1183" t="s">
        <v>575</v>
      </c>
      <c r="J20" s="1187"/>
      <c r="K20" s="1151"/>
    </row>
    <row r="21" spans="1:11" ht="30" customHeight="1">
      <c r="A21" s="1159"/>
      <c r="B21" s="1160"/>
      <c r="C21" s="1185"/>
      <c r="D21" s="1185"/>
      <c r="E21" s="331" t="s">
        <v>576</v>
      </c>
      <c r="F21" s="331" t="s">
        <v>577</v>
      </c>
      <c r="G21" s="332" t="s">
        <v>578</v>
      </c>
      <c r="H21" s="331"/>
      <c r="I21" s="1159"/>
      <c r="J21" s="1186"/>
      <c r="K21" s="1160"/>
    </row>
    <row r="22" spans="1:11">
      <c r="A22" s="1172"/>
      <c r="B22" s="1173"/>
      <c r="C22" s="333"/>
      <c r="D22" s="333"/>
      <c r="E22" s="334"/>
      <c r="F22" s="334"/>
      <c r="G22" s="1172"/>
      <c r="H22" s="1173"/>
      <c r="I22" s="1174"/>
      <c r="J22" s="1175"/>
      <c r="K22" s="1176"/>
    </row>
    <row r="23" spans="1:11">
      <c r="A23" s="1162"/>
      <c r="B23" s="1163"/>
      <c r="C23" s="333"/>
      <c r="D23" s="333"/>
      <c r="E23" s="334"/>
      <c r="F23" s="334"/>
      <c r="G23" s="1162"/>
      <c r="H23" s="1163"/>
      <c r="I23" s="1164"/>
      <c r="J23" s="1165"/>
      <c r="K23" s="1166"/>
    </row>
    <row r="24" spans="1:11">
      <c r="A24" s="1162"/>
      <c r="B24" s="1163"/>
      <c r="C24" s="333"/>
      <c r="D24" s="333"/>
      <c r="E24" s="334"/>
      <c r="F24" s="334"/>
      <c r="G24" s="1162"/>
      <c r="H24" s="1163"/>
      <c r="I24" s="1164"/>
      <c r="J24" s="1165"/>
      <c r="K24" s="1166"/>
    </row>
    <row r="25" spans="1:11">
      <c r="A25" s="1162"/>
      <c r="B25" s="1163"/>
      <c r="C25" s="334"/>
      <c r="D25" s="334"/>
      <c r="E25" s="334"/>
      <c r="F25" s="334"/>
      <c r="G25" s="1162"/>
      <c r="H25" s="1163"/>
      <c r="I25" s="1164"/>
      <c r="J25" s="1165"/>
      <c r="K25" s="1166"/>
    </row>
    <row r="26" spans="1:11">
      <c r="A26" s="1162"/>
      <c r="B26" s="1163"/>
      <c r="C26" s="334"/>
      <c r="D26" s="334"/>
      <c r="E26" s="334"/>
      <c r="F26" s="334"/>
      <c r="G26" s="1162"/>
      <c r="H26" s="1163"/>
      <c r="I26" s="1164"/>
      <c r="J26" s="1165"/>
      <c r="K26" s="1166"/>
    </row>
    <row r="27" spans="1:11">
      <c r="A27" s="1162"/>
      <c r="B27" s="1163"/>
      <c r="C27" s="334"/>
      <c r="D27" s="334"/>
      <c r="E27" s="334"/>
      <c r="F27" s="334"/>
      <c r="G27" s="1162"/>
      <c r="H27" s="1163"/>
      <c r="I27" s="1164"/>
      <c r="J27" s="1165"/>
      <c r="K27" s="1166"/>
    </row>
    <row r="28" spans="1:11">
      <c r="A28" s="1162"/>
      <c r="B28" s="1163"/>
      <c r="C28" s="334"/>
      <c r="D28" s="334"/>
      <c r="E28" s="334"/>
      <c r="F28" s="334"/>
      <c r="G28" s="1162"/>
      <c r="H28" s="1163"/>
      <c r="I28" s="1164"/>
      <c r="J28" s="1165"/>
      <c r="K28" s="1166"/>
    </row>
    <row r="29" spans="1:11">
      <c r="A29" s="1162"/>
      <c r="B29" s="1163"/>
      <c r="C29" s="334"/>
      <c r="D29" s="334"/>
      <c r="E29" s="334"/>
      <c r="F29" s="334"/>
      <c r="G29" s="1162"/>
      <c r="H29" s="1163"/>
      <c r="I29" s="1164"/>
      <c r="J29" s="1165"/>
      <c r="K29" s="1166"/>
    </row>
    <row r="30" spans="1:11">
      <c r="A30" s="1162"/>
      <c r="B30" s="1163"/>
      <c r="C30" s="334"/>
      <c r="D30" s="334"/>
      <c r="E30" s="334"/>
      <c r="F30" s="334"/>
      <c r="G30" s="1162"/>
      <c r="H30" s="1163"/>
      <c r="I30" s="1164"/>
      <c r="J30" s="1165"/>
      <c r="K30" s="1166"/>
    </row>
    <row r="31" spans="1:11">
      <c r="A31" s="1162"/>
      <c r="B31" s="1163"/>
      <c r="C31" s="334"/>
      <c r="D31" s="334"/>
      <c r="E31" s="334"/>
      <c r="F31" s="334"/>
      <c r="G31" s="1162"/>
      <c r="H31" s="1163"/>
      <c r="I31" s="1164"/>
      <c r="J31" s="1165"/>
      <c r="K31" s="1166"/>
    </row>
    <row r="32" spans="1:11">
      <c r="A32" s="1162"/>
      <c r="B32" s="1163"/>
      <c r="C32" s="334"/>
      <c r="D32" s="334"/>
      <c r="E32" s="334"/>
      <c r="F32" s="334"/>
      <c r="G32" s="1162"/>
      <c r="H32" s="1163"/>
      <c r="I32" s="1164"/>
      <c r="J32" s="1165"/>
      <c r="K32" s="1166"/>
    </row>
    <row r="33" spans="1:11">
      <c r="A33" s="1162"/>
      <c r="B33" s="1163"/>
      <c r="C33" s="334"/>
      <c r="D33" s="334"/>
      <c r="E33" s="334"/>
      <c r="F33" s="334"/>
      <c r="G33" s="1162"/>
      <c r="H33" s="1163"/>
      <c r="I33" s="1164"/>
      <c r="J33" s="1165"/>
      <c r="K33" s="1166"/>
    </row>
    <row r="34" spans="1:11">
      <c r="A34" s="1162"/>
      <c r="B34" s="1163"/>
      <c r="C34" s="334"/>
      <c r="D34" s="334"/>
      <c r="E34" s="334"/>
      <c r="F34" s="334"/>
      <c r="G34" s="1162"/>
      <c r="H34" s="1163"/>
      <c r="I34" s="1164"/>
      <c r="J34" s="1165"/>
      <c r="K34" s="1166"/>
    </row>
    <row r="35" spans="1:11">
      <c r="A35" s="1162"/>
      <c r="B35" s="1163"/>
      <c r="C35" s="334"/>
      <c r="D35" s="334"/>
      <c r="E35" s="334"/>
      <c r="F35" s="334"/>
      <c r="G35" s="1162"/>
      <c r="H35" s="1163"/>
      <c r="I35" s="1164"/>
      <c r="J35" s="1165"/>
      <c r="K35" s="1166"/>
    </row>
    <row r="36" spans="1:11">
      <c r="A36" s="1162"/>
      <c r="B36" s="1163"/>
      <c r="C36" s="334"/>
      <c r="D36" s="334"/>
      <c r="E36" s="334"/>
      <c r="F36" s="334"/>
      <c r="G36" s="1162"/>
      <c r="H36" s="1163"/>
      <c r="I36" s="1164"/>
      <c r="J36" s="1165"/>
      <c r="K36" s="1166"/>
    </row>
    <row r="37" spans="1:11">
      <c r="A37" s="1167"/>
      <c r="B37" s="1168"/>
      <c r="C37" s="335"/>
      <c r="D37" s="335"/>
      <c r="E37" s="335"/>
      <c r="F37" s="335"/>
      <c r="G37" s="1167"/>
      <c r="H37" s="1168"/>
      <c r="I37" s="1169"/>
      <c r="J37" s="1170"/>
      <c r="K37" s="1171"/>
    </row>
    <row r="38" spans="1:11">
      <c r="A38" s="336"/>
      <c r="J38" s="1150" t="s">
        <v>753</v>
      </c>
      <c r="K38" s="1151"/>
    </row>
    <row r="39" spans="1:11">
      <c r="A39" s="337"/>
      <c r="B39" s="325" t="s">
        <v>579</v>
      </c>
      <c r="J39" s="1152"/>
      <c r="K39" s="1153"/>
    </row>
    <row r="40" spans="1:11">
      <c r="A40" s="338" t="s">
        <v>580</v>
      </c>
      <c r="B40" s="325" t="s">
        <v>581</v>
      </c>
      <c r="J40" s="1154"/>
      <c r="K40" s="1155"/>
    </row>
    <row r="41" spans="1:11">
      <c r="A41" s="337"/>
      <c r="B41" s="325" t="s">
        <v>517</v>
      </c>
      <c r="E41" s="326" t="s">
        <v>27</v>
      </c>
      <c r="F41" s="1158"/>
      <c r="G41" s="1158"/>
      <c r="H41" s="1158"/>
      <c r="I41" s="339"/>
      <c r="J41" s="1156"/>
      <c r="K41" s="1157"/>
    </row>
    <row r="42" spans="1:11">
      <c r="A42" s="338" t="s">
        <v>582</v>
      </c>
      <c r="I42" s="339"/>
      <c r="J42" s="1152"/>
      <c r="K42" s="1153"/>
    </row>
    <row r="43" spans="1:11">
      <c r="A43" s="337"/>
      <c r="E43" s="465" t="s">
        <v>583</v>
      </c>
      <c r="F43" s="1161"/>
      <c r="G43" s="1161"/>
      <c r="H43" s="1161"/>
      <c r="I43" s="340"/>
      <c r="J43" s="1152"/>
      <c r="K43" s="1153"/>
    </row>
    <row r="44" spans="1:11" ht="15" customHeight="1">
      <c r="A44" s="341"/>
      <c r="B44" s="342"/>
      <c r="C44" s="342"/>
      <c r="D44" s="342"/>
      <c r="E44" s="342"/>
      <c r="F44" s="342"/>
      <c r="G44" s="342"/>
      <c r="H44" s="342"/>
      <c r="I44" s="343"/>
      <c r="J44" s="1159"/>
      <c r="K44" s="1160"/>
    </row>
    <row r="45" spans="1:11">
      <c r="A45" s="344"/>
      <c r="B45" s="344"/>
      <c r="C45" s="344"/>
      <c r="D45" s="344"/>
      <c r="E45" s="344"/>
      <c r="F45" s="344"/>
      <c r="G45" s="344"/>
      <c r="H45" s="344"/>
      <c r="I45" s="344"/>
      <c r="J45" s="344"/>
      <c r="K45" s="344"/>
    </row>
    <row r="46" spans="1:11" ht="18">
      <c r="A46" s="345"/>
    </row>
    <row r="47" spans="1:11">
      <c r="A47" s="325" t="s">
        <v>584</v>
      </c>
    </row>
  </sheetData>
  <mergeCells count="67">
    <mergeCell ref="H14:J14"/>
    <mergeCell ref="A3:K3"/>
    <mergeCell ref="J5:K5"/>
    <mergeCell ref="A8:C8"/>
    <mergeCell ref="H13:K13"/>
    <mergeCell ref="H9:K10"/>
    <mergeCell ref="H11:K12"/>
    <mergeCell ref="B19:E19"/>
    <mergeCell ref="H19:K19"/>
    <mergeCell ref="A20:B21"/>
    <mergeCell ref="C20:C21"/>
    <mergeCell ref="D20:D21"/>
    <mergeCell ref="E20:H20"/>
    <mergeCell ref="I20:K21"/>
    <mergeCell ref="A22:B22"/>
    <mergeCell ref="G22:H22"/>
    <mergeCell ref="I22:K22"/>
    <mergeCell ref="A23:B23"/>
    <mergeCell ref="G23:H23"/>
    <mergeCell ref="I23:K23"/>
    <mergeCell ref="A24:B24"/>
    <mergeCell ref="G24:H24"/>
    <mergeCell ref="I24:K24"/>
    <mergeCell ref="A25:B25"/>
    <mergeCell ref="G25:H25"/>
    <mergeCell ref="I25:K25"/>
    <mergeCell ref="A26:B26"/>
    <mergeCell ref="G26:H26"/>
    <mergeCell ref="I26:K26"/>
    <mergeCell ref="A27:B27"/>
    <mergeCell ref="G27:H27"/>
    <mergeCell ref="I27:K27"/>
    <mergeCell ref="A28:B28"/>
    <mergeCell ref="G28:H28"/>
    <mergeCell ref="I28:K28"/>
    <mergeCell ref="A29:B29"/>
    <mergeCell ref="G29:H29"/>
    <mergeCell ref="I29:K29"/>
    <mergeCell ref="A30:B30"/>
    <mergeCell ref="G30:H30"/>
    <mergeCell ref="I30:K30"/>
    <mergeCell ref="A31:B31"/>
    <mergeCell ref="G31:H31"/>
    <mergeCell ref="I31:K31"/>
    <mergeCell ref="A32:B32"/>
    <mergeCell ref="G32:H32"/>
    <mergeCell ref="I32:K32"/>
    <mergeCell ref="A33:B33"/>
    <mergeCell ref="G33:H33"/>
    <mergeCell ref="I33:K33"/>
    <mergeCell ref="A34:B34"/>
    <mergeCell ref="G34:H34"/>
    <mergeCell ref="I34:K34"/>
    <mergeCell ref="A35:B35"/>
    <mergeCell ref="G35:H35"/>
    <mergeCell ref="I35:K35"/>
    <mergeCell ref="A36:B36"/>
    <mergeCell ref="G36:H36"/>
    <mergeCell ref="I36:K36"/>
    <mergeCell ref="A37:B37"/>
    <mergeCell ref="G37:H37"/>
    <mergeCell ref="I37:K37"/>
    <mergeCell ref="J38:K39"/>
    <mergeCell ref="J40:K41"/>
    <mergeCell ref="F41:H41"/>
    <mergeCell ref="J42:K44"/>
    <mergeCell ref="F43:H43"/>
  </mergeCells>
  <phoneticPr fontId="3"/>
  <conditionalFormatting sqref="J5:K5">
    <cfRule type="expression" dxfId="2" priority="1">
      <formula>LEN(J5)&gt;0</formula>
    </cfRule>
  </conditionalFormatting>
  <printOptions gridLinesSet="0"/>
  <pageMargins left="0.78740157480314965" right="0.78740157480314965" top="0.98425196850393704" bottom="0.98425196850393704" header="0.51181102362204722" footer="0.51181102362204722"/>
  <pageSetup paperSize="9" scale="83"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1C5A1-9BB4-4431-A426-04153643E5B9}">
  <sheetPr codeName="gumma_Y26">
    <pageSetUpPr fitToPage="1"/>
  </sheetPr>
  <dimension ref="A1:BA26"/>
  <sheetViews>
    <sheetView showGridLines="0" view="pageBreakPreview" zoomScaleNormal="100" zoomScaleSheetLayoutView="100" workbookViewId="0">
      <selection activeCell="BT12" sqref="BT12"/>
    </sheetView>
  </sheetViews>
  <sheetFormatPr defaultColWidth="2.625" defaultRowHeight="13.5"/>
  <cols>
    <col min="1" max="16384" width="2.625" style="9"/>
  </cols>
  <sheetData>
    <row r="1" spans="1:53">
      <c r="A1" s="9" t="s">
        <v>585</v>
      </c>
    </row>
    <row r="4" spans="1:53" ht="20.100000000000001" customHeight="1">
      <c r="A4" s="1198" t="s">
        <v>586</v>
      </c>
      <c r="B4" s="1198"/>
      <c r="C4" s="1198"/>
      <c r="D4" s="1198"/>
      <c r="E4" s="1198"/>
      <c r="F4" s="1198"/>
      <c r="G4" s="1198"/>
      <c r="H4" s="1198"/>
      <c r="I4" s="1198"/>
      <c r="J4" s="1198"/>
      <c r="K4" s="1198"/>
      <c r="L4" s="1198"/>
      <c r="M4" s="1198"/>
      <c r="N4" s="1198"/>
      <c r="O4" s="1198"/>
      <c r="P4" s="1198"/>
      <c r="Q4" s="1198"/>
      <c r="R4" s="1198"/>
      <c r="S4" s="1198"/>
      <c r="T4" s="1198"/>
      <c r="U4" s="1198"/>
      <c r="V4" s="1198"/>
      <c r="W4" s="1198"/>
      <c r="X4" s="1198"/>
      <c r="Y4" s="1198"/>
      <c r="Z4" s="1198"/>
      <c r="AA4" s="1198"/>
      <c r="AB4" s="1198"/>
      <c r="AC4" s="1198"/>
      <c r="AD4" s="1198"/>
      <c r="AE4" s="1198"/>
      <c r="AF4" s="1198"/>
      <c r="AG4" s="1198"/>
      <c r="AH4" s="1198"/>
      <c r="AI4" s="1198"/>
      <c r="AJ4" s="1198"/>
      <c r="AK4" s="1198"/>
      <c r="AL4" s="1198"/>
      <c r="AM4" s="1198"/>
      <c r="AN4" s="1198"/>
      <c r="AO4" s="1198"/>
      <c r="AP4" s="1198"/>
      <c r="AQ4" s="1198"/>
      <c r="AR4" s="1198"/>
      <c r="AS4" s="1198"/>
      <c r="AT4" s="1198"/>
      <c r="AU4" s="1198"/>
      <c r="AV4" s="1198"/>
      <c r="AW4" s="1198"/>
      <c r="AX4" s="1198"/>
      <c r="AY4" s="1198"/>
      <c r="AZ4" s="1198"/>
      <c r="BA4" s="1198"/>
    </row>
    <row r="5" spans="1:53">
      <c r="AF5" s="9" t="s">
        <v>69</v>
      </c>
      <c r="AG5" s="584"/>
      <c r="AH5" s="584"/>
      <c r="AI5" s="9" t="s">
        <v>72</v>
      </c>
    </row>
    <row r="6" spans="1:53">
      <c r="V6" s="9" t="s">
        <v>587</v>
      </c>
      <c r="X6" s="584"/>
      <c r="Y6" s="584"/>
      <c r="Z6" s="9" t="s">
        <v>588</v>
      </c>
      <c r="AA6" s="584"/>
      <c r="AB6" s="584"/>
      <c r="AC6" s="9" t="s">
        <v>589</v>
      </c>
    </row>
    <row r="7" spans="1:53">
      <c r="AF7" s="9" t="s">
        <v>70</v>
      </c>
      <c r="AG7" s="584"/>
      <c r="AH7" s="584"/>
      <c r="AI7" s="9" t="s">
        <v>72</v>
      </c>
    </row>
    <row r="9" spans="1:53" s="346" customFormat="1" ht="17.25">
      <c r="F9" s="346" t="s">
        <v>157</v>
      </c>
      <c r="J9" s="1199" t="str">
        <f>入力シート!C7</f>
        <v>道路メンテナンス事業（橋梁）○○橋補修工事</v>
      </c>
      <c r="K9" s="1199"/>
      <c r="L9" s="1199"/>
      <c r="M9" s="1199"/>
      <c r="N9" s="1199"/>
      <c r="O9" s="1199"/>
      <c r="P9" s="1199"/>
      <c r="Q9" s="1199"/>
      <c r="R9" s="1199"/>
      <c r="S9" s="1199"/>
      <c r="T9" s="1199"/>
      <c r="U9" s="1199"/>
      <c r="V9" s="1199"/>
      <c r="W9" s="1199"/>
      <c r="X9" s="1199"/>
      <c r="Y9" s="1199"/>
      <c r="Z9" s="1199"/>
      <c r="AA9" s="1199"/>
      <c r="AB9" s="1199"/>
      <c r="AC9" s="1199"/>
      <c r="AD9" s="1199"/>
      <c r="AE9" s="1199"/>
      <c r="AF9" s="1199"/>
      <c r="AG9" s="1199"/>
      <c r="AH9" s="1199"/>
      <c r="AI9" s="1199"/>
      <c r="AJ9" s="1199"/>
      <c r="AK9" s="1199"/>
      <c r="AL9" s="1199"/>
      <c r="AM9" s="1199"/>
      <c r="AN9" s="1199"/>
      <c r="AO9" s="1199"/>
      <c r="AP9" s="1199"/>
      <c r="AQ9" s="1199"/>
      <c r="AR9" s="1199"/>
      <c r="AS9" s="1199"/>
      <c r="AT9" s="1199"/>
      <c r="AU9" s="1199"/>
      <c r="AV9" s="1199"/>
    </row>
    <row r="10" spans="1:53" s="346" customFormat="1" ht="17.25">
      <c r="F10" s="346" t="s">
        <v>590</v>
      </c>
      <c r="S10" s="1197"/>
      <c r="T10" s="1197"/>
      <c r="U10" s="1197"/>
      <c r="V10" s="1197"/>
      <c r="W10" s="1197"/>
      <c r="X10" s="1197"/>
      <c r="Y10" s="1197"/>
      <c r="Z10" s="1197"/>
      <c r="AA10" s="1197"/>
      <c r="AB10" s="1197"/>
      <c r="AO10" s="347" t="s">
        <v>591</v>
      </c>
      <c r="AP10" s="1198"/>
      <c r="AQ10" s="1198"/>
      <c r="AR10" s="1198"/>
      <c r="AS10" s="1198"/>
      <c r="AT10" s="1198"/>
      <c r="AU10" s="1198"/>
      <c r="AV10" s="1198"/>
      <c r="AW10" s="1198"/>
      <c r="AX10" s="1198"/>
      <c r="AY10" s="1198"/>
      <c r="AZ10" s="1198"/>
      <c r="BA10" s="1198"/>
    </row>
    <row r="11" spans="1:53" s="346" customFormat="1" ht="17.25">
      <c r="F11" s="346" t="s">
        <v>592</v>
      </c>
      <c r="S11" s="1198"/>
      <c r="T11" s="1198"/>
      <c r="AO11" s="347" t="s">
        <v>593</v>
      </c>
      <c r="AP11" s="1198"/>
      <c r="AQ11" s="1198"/>
      <c r="AR11" s="1198"/>
      <c r="AS11" s="1198"/>
      <c r="AT11" s="1198"/>
      <c r="AU11" s="1198"/>
      <c r="AV11" s="1198"/>
      <c r="AW11" s="1198"/>
      <c r="AX11" s="1198"/>
      <c r="AY11" s="1198"/>
      <c r="AZ11" s="1198"/>
      <c r="BA11" s="1198"/>
    </row>
    <row r="13" spans="1:53">
      <c r="A13" s="1196" t="s">
        <v>594</v>
      </c>
      <c r="B13" s="1196"/>
      <c r="C13" s="1196"/>
      <c r="D13" s="1196"/>
      <c r="E13" s="1196"/>
      <c r="F13" s="1196" t="s">
        <v>595</v>
      </c>
      <c r="G13" s="1196"/>
      <c r="H13" s="1196"/>
      <c r="I13" s="1196"/>
      <c r="J13" s="1196"/>
      <c r="K13" s="1196" t="s">
        <v>596</v>
      </c>
      <c r="L13" s="1196"/>
      <c r="M13" s="1196"/>
      <c r="N13" s="1196"/>
      <c r="O13" s="1196"/>
      <c r="P13" s="1196" t="s">
        <v>597</v>
      </c>
      <c r="Q13" s="1196"/>
      <c r="R13" s="1196"/>
      <c r="S13" s="1196"/>
      <c r="T13" s="1196"/>
      <c r="U13" s="1195" t="s">
        <v>598</v>
      </c>
      <c r="V13" s="1195"/>
      <c r="W13" s="1195"/>
      <c r="X13" s="1195"/>
      <c r="Y13" s="1195"/>
      <c r="Z13" s="1195"/>
      <c r="AA13" s="1195"/>
      <c r="AB13" s="1195"/>
      <c r="AC13" s="1195"/>
      <c r="AD13" s="1195"/>
      <c r="AE13" s="1195"/>
      <c r="AF13" s="1195"/>
      <c r="AG13" s="1195" t="s">
        <v>599</v>
      </c>
      <c r="AH13" s="1195"/>
      <c r="AI13" s="1195"/>
      <c r="AJ13" s="1195"/>
      <c r="AK13" s="1195"/>
      <c r="AL13" s="1195"/>
      <c r="AM13" s="1195" t="s">
        <v>600</v>
      </c>
      <c r="AN13" s="1195"/>
      <c r="AO13" s="1195"/>
      <c r="AP13" s="1195"/>
      <c r="AQ13" s="1195"/>
      <c r="AR13" s="1195"/>
      <c r="AS13" s="1195"/>
      <c r="AT13" s="1195"/>
      <c r="AU13" s="1195"/>
      <c r="AV13" s="1195"/>
      <c r="AW13" s="1195"/>
      <c r="AX13" s="1195" t="s">
        <v>601</v>
      </c>
      <c r="AY13" s="1195"/>
      <c r="AZ13" s="1195"/>
      <c r="BA13" s="1195"/>
    </row>
    <row r="14" spans="1:53">
      <c r="A14" s="1196"/>
      <c r="B14" s="1196"/>
      <c r="C14" s="1196"/>
      <c r="D14" s="1196"/>
      <c r="E14" s="1196"/>
      <c r="F14" s="1196"/>
      <c r="G14" s="1196"/>
      <c r="H14" s="1196"/>
      <c r="I14" s="1196"/>
      <c r="J14" s="1196"/>
      <c r="K14" s="1196"/>
      <c r="L14" s="1196"/>
      <c r="M14" s="1196"/>
      <c r="N14" s="1196"/>
      <c r="O14" s="1196"/>
      <c r="P14" s="1196"/>
      <c r="Q14" s="1196"/>
      <c r="R14" s="1196"/>
      <c r="S14" s="1196"/>
      <c r="T14" s="1196"/>
      <c r="U14" s="1195" t="s">
        <v>602</v>
      </c>
      <c r="V14" s="1195"/>
      <c r="W14" s="1195"/>
      <c r="X14" s="1195"/>
      <c r="Y14" s="1195"/>
      <c r="Z14" s="1195"/>
      <c r="AA14" s="1195" t="s">
        <v>603</v>
      </c>
      <c r="AB14" s="1195"/>
      <c r="AC14" s="1195"/>
      <c r="AD14" s="1195"/>
      <c r="AE14" s="1195"/>
      <c r="AF14" s="1195"/>
      <c r="AG14" s="1195"/>
      <c r="AH14" s="1195"/>
      <c r="AI14" s="1195"/>
      <c r="AJ14" s="1195"/>
      <c r="AK14" s="1195"/>
      <c r="AL14" s="1195"/>
      <c r="AM14" s="1195"/>
      <c r="AN14" s="1195"/>
      <c r="AO14" s="1195"/>
      <c r="AP14" s="1195"/>
      <c r="AQ14" s="1195"/>
      <c r="AR14" s="1195"/>
      <c r="AS14" s="1195"/>
      <c r="AT14" s="1195"/>
      <c r="AU14" s="1195"/>
      <c r="AV14" s="1195"/>
      <c r="AW14" s="1195"/>
      <c r="AX14" s="1195"/>
      <c r="AY14" s="1195"/>
      <c r="AZ14" s="1195"/>
      <c r="BA14" s="1195"/>
    </row>
    <row r="15" spans="1:53" ht="27" customHeight="1">
      <c r="A15" s="1192"/>
      <c r="B15" s="1192"/>
      <c r="C15" s="1192"/>
      <c r="D15" s="1192"/>
      <c r="E15" s="1192"/>
      <c r="F15" s="1192"/>
      <c r="G15" s="1192"/>
      <c r="H15" s="1192"/>
      <c r="I15" s="1192"/>
      <c r="J15" s="1192"/>
      <c r="K15" s="1192"/>
      <c r="L15" s="1192"/>
      <c r="M15" s="1192"/>
      <c r="N15" s="1192"/>
      <c r="O15" s="1192"/>
      <c r="P15" s="1192"/>
      <c r="Q15" s="1192"/>
      <c r="R15" s="1192"/>
      <c r="S15" s="1192"/>
      <c r="T15" s="1192"/>
      <c r="U15" s="1194"/>
      <c r="V15" s="1194"/>
      <c r="W15" s="1194"/>
      <c r="X15" s="1194"/>
      <c r="Y15" s="1195" t="s">
        <v>72</v>
      </c>
      <c r="Z15" s="1195"/>
      <c r="AA15" s="1194"/>
      <c r="AB15" s="1194"/>
      <c r="AC15" s="1194"/>
      <c r="AD15" s="1194"/>
      <c r="AE15" s="1195" t="s">
        <v>604</v>
      </c>
      <c r="AF15" s="1195"/>
      <c r="AG15" s="1193"/>
      <c r="AH15" s="1193"/>
      <c r="AI15" s="1193"/>
      <c r="AJ15" s="1193"/>
      <c r="AK15" s="348" t="s">
        <v>605</v>
      </c>
      <c r="AL15" s="348"/>
      <c r="AM15" s="1192"/>
      <c r="AN15" s="1192"/>
      <c r="AO15" s="1192"/>
      <c r="AP15" s="1192"/>
      <c r="AQ15" s="1192"/>
      <c r="AR15" s="1192"/>
      <c r="AS15" s="1192"/>
      <c r="AT15" s="1192"/>
      <c r="AU15" s="1192"/>
      <c r="AV15" s="1192"/>
      <c r="AW15" s="1192"/>
      <c r="AX15" s="1193"/>
      <c r="AY15" s="1193"/>
      <c r="AZ15" s="1193"/>
      <c r="BA15" s="1193"/>
    </row>
    <row r="16" spans="1:53" ht="27" customHeight="1">
      <c r="A16" s="1192"/>
      <c r="B16" s="1192"/>
      <c r="C16" s="1192"/>
      <c r="D16" s="1192"/>
      <c r="E16" s="1192"/>
      <c r="F16" s="1192"/>
      <c r="G16" s="1192"/>
      <c r="H16" s="1192"/>
      <c r="I16" s="1192"/>
      <c r="J16" s="1192"/>
      <c r="K16" s="1192"/>
      <c r="L16" s="1192"/>
      <c r="M16" s="1192"/>
      <c r="N16" s="1192"/>
      <c r="O16" s="1192"/>
      <c r="P16" s="1192"/>
      <c r="Q16" s="1192"/>
      <c r="R16" s="1192"/>
      <c r="S16" s="1192"/>
      <c r="T16" s="1192"/>
      <c r="U16" s="1194"/>
      <c r="V16" s="1194"/>
      <c r="W16" s="1194"/>
      <c r="X16" s="1194"/>
      <c r="Y16" s="1195" t="s">
        <v>72</v>
      </c>
      <c r="Z16" s="1195"/>
      <c r="AA16" s="1194"/>
      <c r="AB16" s="1194"/>
      <c r="AC16" s="1194"/>
      <c r="AD16" s="1194"/>
      <c r="AE16" s="1195" t="s">
        <v>604</v>
      </c>
      <c r="AF16" s="1195"/>
      <c r="AG16" s="1193"/>
      <c r="AH16" s="1193"/>
      <c r="AI16" s="1193"/>
      <c r="AJ16" s="1193"/>
      <c r="AK16" s="348" t="s">
        <v>605</v>
      </c>
      <c r="AL16" s="348"/>
      <c r="AM16" s="1192"/>
      <c r="AN16" s="1192"/>
      <c r="AO16" s="1192"/>
      <c r="AP16" s="1192"/>
      <c r="AQ16" s="1192"/>
      <c r="AR16" s="1192"/>
      <c r="AS16" s="1192"/>
      <c r="AT16" s="1192"/>
      <c r="AU16" s="1192"/>
      <c r="AV16" s="1192"/>
      <c r="AW16" s="1192"/>
      <c r="AX16" s="1193"/>
      <c r="AY16" s="1193"/>
      <c r="AZ16" s="1193"/>
      <c r="BA16" s="1193"/>
    </row>
    <row r="17" spans="1:53" ht="27" customHeight="1">
      <c r="A17" s="1192"/>
      <c r="B17" s="1192"/>
      <c r="C17" s="1192"/>
      <c r="D17" s="1192"/>
      <c r="E17" s="1192"/>
      <c r="F17" s="1192"/>
      <c r="G17" s="1192"/>
      <c r="H17" s="1192"/>
      <c r="I17" s="1192"/>
      <c r="J17" s="1192"/>
      <c r="K17" s="1192"/>
      <c r="L17" s="1192"/>
      <c r="M17" s="1192"/>
      <c r="N17" s="1192"/>
      <c r="O17" s="1192"/>
      <c r="P17" s="1192"/>
      <c r="Q17" s="1192"/>
      <c r="R17" s="1192"/>
      <c r="S17" s="1192"/>
      <c r="T17" s="1192"/>
      <c r="U17" s="1194"/>
      <c r="V17" s="1194"/>
      <c r="W17" s="1194"/>
      <c r="X17" s="1194"/>
      <c r="Y17" s="1195" t="s">
        <v>72</v>
      </c>
      <c r="Z17" s="1195"/>
      <c r="AA17" s="1194"/>
      <c r="AB17" s="1194"/>
      <c r="AC17" s="1194"/>
      <c r="AD17" s="1194"/>
      <c r="AE17" s="1195" t="s">
        <v>604</v>
      </c>
      <c r="AF17" s="1195"/>
      <c r="AG17" s="1193"/>
      <c r="AH17" s="1193"/>
      <c r="AI17" s="1193"/>
      <c r="AJ17" s="1193"/>
      <c r="AK17" s="348" t="s">
        <v>605</v>
      </c>
      <c r="AL17" s="348"/>
      <c r="AM17" s="1192"/>
      <c r="AN17" s="1192"/>
      <c r="AO17" s="1192"/>
      <c r="AP17" s="1192"/>
      <c r="AQ17" s="1192"/>
      <c r="AR17" s="1192"/>
      <c r="AS17" s="1192"/>
      <c r="AT17" s="1192"/>
      <c r="AU17" s="1192"/>
      <c r="AV17" s="1192"/>
      <c r="AW17" s="1192"/>
      <c r="AX17" s="1193"/>
      <c r="AY17" s="1193"/>
      <c r="AZ17" s="1193"/>
      <c r="BA17" s="1193"/>
    </row>
    <row r="18" spans="1:53" ht="27" customHeight="1">
      <c r="A18" s="1192"/>
      <c r="B18" s="1192"/>
      <c r="C18" s="1192"/>
      <c r="D18" s="1192"/>
      <c r="E18" s="1192"/>
      <c r="F18" s="1192"/>
      <c r="G18" s="1192"/>
      <c r="H18" s="1192"/>
      <c r="I18" s="1192"/>
      <c r="J18" s="1192"/>
      <c r="K18" s="1192"/>
      <c r="L18" s="1192"/>
      <c r="M18" s="1192"/>
      <c r="N18" s="1192"/>
      <c r="O18" s="1192"/>
      <c r="P18" s="1192"/>
      <c r="Q18" s="1192"/>
      <c r="R18" s="1192"/>
      <c r="S18" s="1192"/>
      <c r="T18" s="1192"/>
      <c r="U18" s="1194"/>
      <c r="V18" s="1194"/>
      <c r="W18" s="1194"/>
      <c r="X18" s="1194"/>
      <c r="Y18" s="1195" t="s">
        <v>72</v>
      </c>
      <c r="Z18" s="1195"/>
      <c r="AA18" s="1194"/>
      <c r="AB18" s="1194"/>
      <c r="AC18" s="1194"/>
      <c r="AD18" s="1194"/>
      <c r="AE18" s="1195" t="s">
        <v>604</v>
      </c>
      <c r="AF18" s="1195"/>
      <c r="AG18" s="1193"/>
      <c r="AH18" s="1193"/>
      <c r="AI18" s="1193"/>
      <c r="AJ18" s="1193"/>
      <c r="AK18" s="348" t="s">
        <v>605</v>
      </c>
      <c r="AL18" s="348"/>
      <c r="AM18" s="1192"/>
      <c r="AN18" s="1192"/>
      <c r="AO18" s="1192"/>
      <c r="AP18" s="1192"/>
      <c r="AQ18" s="1192"/>
      <c r="AR18" s="1192"/>
      <c r="AS18" s="1192"/>
      <c r="AT18" s="1192"/>
      <c r="AU18" s="1192"/>
      <c r="AV18" s="1192"/>
      <c r="AW18" s="1192"/>
      <c r="AX18" s="1193"/>
      <c r="AY18" s="1193"/>
      <c r="AZ18" s="1193"/>
      <c r="BA18" s="1193"/>
    </row>
    <row r="19" spans="1:53" ht="27" customHeight="1">
      <c r="A19" s="1192"/>
      <c r="B19" s="1192"/>
      <c r="C19" s="1192"/>
      <c r="D19" s="1192"/>
      <c r="E19" s="1192"/>
      <c r="F19" s="1192"/>
      <c r="G19" s="1192"/>
      <c r="H19" s="1192"/>
      <c r="I19" s="1192"/>
      <c r="J19" s="1192"/>
      <c r="K19" s="1192"/>
      <c r="L19" s="1192"/>
      <c r="M19" s="1192"/>
      <c r="N19" s="1192"/>
      <c r="O19" s="1192"/>
      <c r="P19" s="1192"/>
      <c r="Q19" s="1192"/>
      <c r="R19" s="1192"/>
      <c r="S19" s="1192"/>
      <c r="T19" s="1192"/>
      <c r="U19" s="1194"/>
      <c r="V19" s="1194"/>
      <c r="W19" s="1194"/>
      <c r="X19" s="1194"/>
      <c r="Y19" s="1195" t="s">
        <v>72</v>
      </c>
      <c r="Z19" s="1195"/>
      <c r="AA19" s="1194"/>
      <c r="AB19" s="1194"/>
      <c r="AC19" s="1194"/>
      <c r="AD19" s="1194"/>
      <c r="AE19" s="1195" t="s">
        <v>604</v>
      </c>
      <c r="AF19" s="1195"/>
      <c r="AG19" s="1193"/>
      <c r="AH19" s="1193"/>
      <c r="AI19" s="1193"/>
      <c r="AJ19" s="1193"/>
      <c r="AK19" s="348" t="s">
        <v>605</v>
      </c>
      <c r="AL19" s="348"/>
      <c r="AM19" s="1192"/>
      <c r="AN19" s="1192"/>
      <c r="AO19" s="1192"/>
      <c r="AP19" s="1192"/>
      <c r="AQ19" s="1192"/>
      <c r="AR19" s="1192"/>
      <c r="AS19" s="1192"/>
      <c r="AT19" s="1192"/>
      <c r="AU19" s="1192"/>
      <c r="AV19" s="1192"/>
      <c r="AW19" s="1192"/>
      <c r="AX19" s="1193"/>
      <c r="AY19" s="1193"/>
      <c r="AZ19" s="1193"/>
      <c r="BA19" s="1193"/>
    </row>
    <row r="20" spans="1:53" ht="27" customHeight="1">
      <c r="A20" s="1192"/>
      <c r="B20" s="1192"/>
      <c r="C20" s="1192"/>
      <c r="D20" s="1192"/>
      <c r="E20" s="1192"/>
      <c r="F20" s="1192"/>
      <c r="G20" s="1192"/>
      <c r="H20" s="1192"/>
      <c r="I20" s="1192"/>
      <c r="J20" s="1192"/>
      <c r="K20" s="1192"/>
      <c r="L20" s="1192"/>
      <c r="M20" s="1192"/>
      <c r="N20" s="1192"/>
      <c r="O20" s="1192"/>
      <c r="P20" s="1192"/>
      <c r="Q20" s="1192"/>
      <c r="R20" s="1192"/>
      <c r="S20" s="1192"/>
      <c r="T20" s="1192"/>
      <c r="U20" s="1194"/>
      <c r="V20" s="1194"/>
      <c r="W20" s="1194"/>
      <c r="X20" s="1194"/>
      <c r="Y20" s="1195" t="s">
        <v>72</v>
      </c>
      <c r="Z20" s="1195"/>
      <c r="AA20" s="1194"/>
      <c r="AB20" s="1194"/>
      <c r="AC20" s="1194"/>
      <c r="AD20" s="1194"/>
      <c r="AE20" s="1195" t="s">
        <v>604</v>
      </c>
      <c r="AF20" s="1195"/>
      <c r="AG20" s="1193"/>
      <c r="AH20" s="1193"/>
      <c r="AI20" s="1193"/>
      <c r="AJ20" s="1193"/>
      <c r="AK20" s="348" t="s">
        <v>605</v>
      </c>
      <c r="AL20" s="348"/>
      <c r="AM20" s="1192"/>
      <c r="AN20" s="1192"/>
      <c r="AO20" s="1192"/>
      <c r="AP20" s="1192"/>
      <c r="AQ20" s="1192"/>
      <c r="AR20" s="1192"/>
      <c r="AS20" s="1192"/>
      <c r="AT20" s="1192"/>
      <c r="AU20" s="1192"/>
      <c r="AV20" s="1192"/>
      <c r="AW20" s="1192"/>
      <c r="AX20" s="1193"/>
      <c r="AY20" s="1193"/>
      <c r="AZ20" s="1193"/>
      <c r="BA20" s="1193"/>
    </row>
    <row r="21" spans="1:53" ht="27" customHeight="1">
      <c r="A21" s="1192"/>
      <c r="B21" s="1192"/>
      <c r="C21" s="1192"/>
      <c r="D21" s="1192"/>
      <c r="E21" s="1192"/>
      <c r="F21" s="1192"/>
      <c r="G21" s="1192"/>
      <c r="H21" s="1192"/>
      <c r="I21" s="1192"/>
      <c r="J21" s="1192"/>
      <c r="K21" s="1192"/>
      <c r="L21" s="1192"/>
      <c r="M21" s="1192"/>
      <c r="N21" s="1192"/>
      <c r="O21" s="1192"/>
      <c r="P21" s="1192"/>
      <c r="Q21" s="1192"/>
      <c r="R21" s="1192"/>
      <c r="S21" s="1192"/>
      <c r="T21" s="1192"/>
      <c r="U21" s="1194"/>
      <c r="V21" s="1194"/>
      <c r="W21" s="1194"/>
      <c r="X21" s="1194"/>
      <c r="Y21" s="1195" t="s">
        <v>72</v>
      </c>
      <c r="Z21" s="1195"/>
      <c r="AA21" s="1194"/>
      <c r="AB21" s="1194"/>
      <c r="AC21" s="1194"/>
      <c r="AD21" s="1194"/>
      <c r="AE21" s="1195" t="s">
        <v>604</v>
      </c>
      <c r="AF21" s="1195"/>
      <c r="AG21" s="1193"/>
      <c r="AH21" s="1193"/>
      <c r="AI21" s="1193"/>
      <c r="AJ21" s="1193"/>
      <c r="AK21" s="348" t="s">
        <v>605</v>
      </c>
      <c r="AL21" s="348"/>
      <c r="AM21" s="1192"/>
      <c r="AN21" s="1192"/>
      <c r="AO21" s="1192"/>
      <c r="AP21" s="1192"/>
      <c r="AQ21" s="1192"/>
      <c r="AR21" s="1192"/>
      <c r="AS21" s="1192"/>
      <c r="AT21" s="1192"/>
      <c r="AU21" s="1192"/>
      <c r="AV21" s="1192"/>
      <c r="AW21" s="1192"/>
      <c r="AX21" s="1193"/>
      <c r="AY21" s="1193"/>
      <c r="AZ21" s="1193"/>
      <c r="BA21" s="1193"/>
    </row>
    <row r="22" spans="1:53">
      <c r="B22" s="9" t="s">
        <v>262</v>
      </c>
    </row>
    <row r="23" spans="1:53">
      <c r="B23" s="9" t="s">
        <v>606</v>
      </c>
    </row>
    <row r="24" spans="1:53">
      <c r="B24" s="9" t="s">
        <v>607</v>
      </c>
    </row>
    <row r="25" spans="1:53">
      <c r="B25" s="9" t="s">
        <v>608</v>
      </c>
    </row>
    <row r="26" spans="1:53">
      <c r="B26" s="9" t="s">
        <v>609</v>
      </c>
    </row>
  </sheetData>
  <mergeCells count="99">
    <mergeCell ref="J9:AV9"/>
    <mergeCell ref="A4:BA4"/>
    <mergeCell ref="AG5:AH5"/>
    <mergeCell ref="X6:Y6"/>
    <mergeCell ref="AA6:AB6"/>
    <mergeCell ref="AG7:AH7"/>
    <mergeCell ref="S10:AB10"/>
    <mergeCell ref="AP10:AY10"/>
    <mergeCell ref="AZ10:BA10"/>
    <mergeCell ref="S11:T11"/>
    <mergeCell ref="AP11:AY11"/>
    <mergeCell ref="AZ11:BA11"/>
    <mergeCell ref="AM13:AW14"/>
    <mergeCell ref="AX13:BA14"/>
    <mergeCell ref="U14:Z14"/>
    <mergeCell ref="AA14:AF14"/>
    <mergeCell ref="A15:E15"/>
    <mergeCell ref="F15:J15"/>
    <mergeCell ref="K15:O15"/>
    <mergeCell ref="P15:T15"/>
    <mergeCell ref="U15:X15"/>
    <mergeCell ref="Y15:Z15"/>
    <mergeCell ref="A13:E14"/>
    <mergeCell ref="F13:J14"/>
    <mergeCell ref="K13:O14"/>
    <mergeCell ref="P13:T14"/>
    <mergeCell ref="U13:AF13"/>
    <mergeCell ref="AG13:AL14"/>
    <mergeCell ref="A16:E16"/>
    <mergeCell ref="F16:J16"/>
    <mergeCell ref="K16:O16"/>
    <mergeCell ref="P16:T16"/>
    <mergeCell ref="U16:X16"/>
    <mergeCell ref="AM16:AW16"/>
    <mergeCell ref="AX16:BA16"/>
    <mergeCell ref="AA15:AD15"/>
    <mergeCell ref="AE15:AF15"/>
    <mergeCell ref="AG15:AJ15"/>
    <mergeCell ref="AM15:AW15"/>
    <mergeCell ref="AX15:BA15"/>
    <mergeCell ref="Y17:Z17"/>
    <mergeCell ref="Y16:Z16"/>
    <mergeCell ref="AA16:AD16"/>
    <mergeCell ref="AE16:AF16"/>
    <mergeCell ref="AG16:AJ16"/>
    <mergeCell ref="A17:E17"/>
    <mergeCell ref="F17:J17"/>
    <mergeCell ref="K17:O17"/>
    <mergeCell ref="P17:T17"/>
    <mergeCell ref="U17:X17"/>
    <mergeCell ref="A18:E18"/>
    <mergeCell ref="F18:J18"/>
    <mergeCell ref="K18:O18"/>
    <mergeCell ref="P18:T18"/>
    <mergeCell ref="U18:X18"/>
    <mergeCell ref="AM18:AW18"/>
    <mergeCell ref="AX18:BA18"/>
    <mergeCell ref="AA17:AD17"/>
    <mergeCell ref="AE17:AF17"/>
    <mergeCell ref="AG17:AJ17"/>
    <mergeCell ref="AM17:AW17"/>
    <mergeCell ref="AX17:BA17"/>
    <mergeCell ref="Y19:Z19"/>
    <mergeCell ref="Y18:Z18"/>
    <mergeCell ref="AA18:AD18"/>
    <mergeCell ref="AE18:AF18"/>
    <mergeCell ref="AG18:AJ18"/>
    <mergeCell ref="A19:E19"/>
    <mergeCell ref="F19:J19"/>
    <mergeCell ref="K19:O19"/>
    <mergeCell ref="P19:T19"/>
    <mergeCell ref="U19:X19"/>
    <mergeCell ref="A20:E20"/>
    <mergeCell ref="F20:J20"/>
    <mergeCell ref="K20:O20"/>
    <mergeCell ref="P20:T20"/>
    <mergeCell ref="U20:X20"/>
    <mergeCell ref="AM20:AW20"/>
    <mergeCell ref="AX20:BA20"/>
    <mergeCell ref="AA19:AD19"/>
    <mergeCell ref="AE19:AF19"/>
    <mergeCell ref="AG19:AJ19"/>
    <mergeCell ref="AM19:AW19"/>
    <mergeCell ref="AX19:BA19"/>
    <mergeCell ref="Y20:Z20"/>
    <mergeCell ref="AA20:AD20"/>
    <mergeCell ref="AE20:AF20"/>
    <mergeCell ref="AG20:AJ20"/>
    <mergeCell ref="AA21:AD21"/>
    <mergeCell ref="AE21:AF21"/>
    <mergeCell ref="AG21:AJ21"/>
    <mergeCell ref="AM21:AW21"/>
    <mergeCell ref="AX21:BA21"/>
    <mergeCell ref="A21:E21"/>
    <mergeCell ref="F21:J21"/>
    <mergeCell ref="K21:O21"/>
    <mergeCell ref="P21:T21"/>
    <mergeCell ref="U21:X21"/>
    <mergeCell ref="Y21:Z21"/>
  </mergeCells>
  <phoneticPr fontId="3"/>
  <pageMargins left="0.78740157480314965" right="0.78740157480314965" top="0.98425196850393704" bottom="0.98425196850393704" header="0.51181102362204722" footer="0.51181102362204722"/>
  <pageSetup paperSize="9" scale="85"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99A24-3B4E-4877-9A89-FC49203C7497}">
  <sheetPr codeName="gumma_Y27">
    <tabColor theme="0"/>
    <pageSetUpPr fitToPage="1"/>
  </sheetPr>
  <dimension ref="A1:I36"/>
  <sheetViews>
    <sheetView showGridLines="0" view="pageBreakPreview" zoomScale="70" zoomScaleNormal="100" zoomScaleSheetLayoutView="70" workbookViewId="0">
      <selection activeCell="Q18" sqref="Q18"/>
    </sheetView>
  </sheetViews>
  <sheetFormatPr defaultColWidth="10" defaultRowHeight="17.25"/>
  <cols>
    <col min="1" max="1" width="14.625" style="349" customWidth="1"/>
    <col min="2" max="3" width="11.75" style="349" customWidth="1"/>
    <col min="4" max="6" width="11.125" style="349" customWidth="1"/>
    <col min="7" max="7" width="19" style="349" customWidth="1"/>
    <col min="8" max="8" width="15.125" style="349" customWidth="1"/>
    <col min="9" max="9" width="4" style="349" customWidth="1"/>
    <col min="10" max="16384" width="10" style="349"/>
  </cols>
  <sheetData>
    <row r="1" spans="1:9">
      <c r="A1" s="205" t="s">
        <v>610</v>
      </c>
    </row>
    <row r="3" spans="1:9">
      <c r="F3" s="350" t="s">
        <v>5</v>
      </c>
      <c r="G3" s="1216"/>
      <c r="H3" s="1216"/>
      <c r="I3" s="1216"/>
    </row>
    <row r="5" spans="1:9">
      <c r="A5" s="349" t="str">
        <f>IF(入力シート!C22&lt;100000000,"群馬県"&amp;入力シート!C5&amp;"長","群馬県知事")</f>
        <v>群馬県○○土木事務所長</v>
      </c>
      <c r="D5" s="466" t="s">
        <v>493</v>
      </c>
    </row>
    <row r="6" spans="1:9">
      <c r="A6" s="1202"/>
      <c r="B6" s="1202"/>
      <c r="C6" s="1202"/>
      <c r="D6" s="466"/>
    </row>
    <row r="7" spans="1:9" ht="17.25" customHeight="1">
      <c r="F7" s="350" t="s">
        <v>611</v>
      </c>
      <c r="G7" s="1218" t="str">
        <f>入力シート!C23</f>
        <v>群馬県前橋市大手町1-1-1</v>
      </c>
      <c r="H7" s="1218"/>
      <c r="I7" s="1218"/>
    </row>
    <row r="8" spans="1:9">
      <c r="G8" s="1218"/>
      <c r="H8" s="1218"/>
      <c r="I8" s="1218"/>
    </row>
    <row r="9" spans="1:9" ht="18.75" customHeight="1">
      <c r="F9" s="350" t="s">
        <v>612</v>
      </c>
      <c r="G9" s="1219" t="str">
        <f>入力シート!C24&amp;入力シート!C25</f>
        <v>(株）群馬技術調査代表取締役　建企太郎</v>
      </c>
      <c r="H9" s="1219"/>
      <c r="I9" s="1219"/>
    </row>
    <row r="10" spans="1:9">
      <c r="F10" s="350"/>
      <c r="G10" s="1219"/>
      <c r="H10" s="1219"/>
      <c r="I10" s="1219"/>
    </row>
    <row r="11" spans="1:9">
      <c r="F11" s="350" t="s">
        <v>613</v>
      </c>
      <c r="G11" s="1217" t="str">
        <f>入力シート!C13</f>
        <v>群馬次郎</v>
      </c>
      <c r="H11" s="1217"/>
      <c r="I11" s="351"/>
    </row>
    <row r="13" spans="1:9">
      <c r="E13" s="351"/>
    </row>
    <row r="14" spans="1:9" s="352" customFormat="1" ht="18.75">
      <c r="D14" s="1215" t="s">
        <v>614</v>
      </c>
      <c r="E14" s="1215"/>
      <c r="F14" s="1215"/>
    </row>
    <row r="15" spans="1:9">
      <c r="E15" s="351"/>
    </row>
    <row r="18" spans="1:9">
      <c r="A18" s="1203" t="s">
        <v>615</v>
      </c>
      <c r="B18" s="1203"/>
      <c r="C18" s="1203"/>
      <c r="D18" s="1203"/>
      <c r="E18" s="1203"/>
      <c r="F18" s="1203"/>
      <c r="H18" s="1204" t="s">
        <v>616</v>
      </c>
    </row>
    <row r="19" spans="1:9">
      <c r="A19" s="1203"/>
      <c r="B19" s="1203"/>
      <c r="C19" s="1203"/>
      <c r="D19" s="1203"/>
      <c r="E19" s="1203"/>
      <c r="F19" s="1203"/>
      <c r="H19" s="1204"/>
    </row>
    <row r="20" spans="1:9">
      <c r="E20" s="351"/>
    </row>
    <row r="21" spans="1:9">
      <c r="C21" s="351"/>
    </row>
    <row r="22" spans="1:9">
      <c r="B22" s="353"/>
      <c r="C22" s="351"/>
    </row>
    <row r="23" spans="1:9">
      <c r="C23" s="351"/>
    </row>
    <row r="24" spans="1:9" ht="11.25" customHeight="1"/>
    <row r="25" spans="1:9" ht="26.25" customHeight="1">
      <c r="A25" s="354" t="s">
        <v>617</v>
      </c>
      <c r="B25" s="1205" t="str">
        <f>入力シート!C7</f>
        <v>道路メンテナンス事業（橋梁）○○橋補修工事</v>
      </c>
      <c r="C25" s="1206"/>
      <c r="D25" s="1206"/>
      <c r="E25" s="1206"/>
      <c r="F25" s="1206"/>
      <c r="G25" s="1206"/>
      <c r="H25" s="1206"/>
      <c r="I25" s="1207"/>
    </row>
    <row r="26" spans="1:9">
      <c r="A26" s="1208" t="s">
        <v>618</v>
      </c>
      <c r="B26" s="1210" t="s">
        <v>619</v>
      </c>
      <c r="C26" s="1212" t="s">
        <v>620</v>
      </c>
      <c r="D26" s="1210" t="s">
        <v>621</v>
      </c>
      <c r="E26" s="1210"/>
      <c r="F26" s="1210"/>
      <c r="G26" s="1212" t="s">
        <v>622</v>
      </c>
      <c r="H26" s="1213" t="s">
        <v>359</v>
      </c>
      <c r="I26" s="1214"/>
    </row>
    <row r="27" spans="1:9">
      <c r="A27" s="1209"/>
      <c r="B27" s="1211"/>
      <c r="C27" s="1209"/>
      <c r="D27" s="354" t="s">
        <v>623</v>
      </c>
      <c r="E27" s="354" t="s">
        <v>624</v>
      </c>
      <c r="F27" s="354" t="s">
        <v>625</v>
      </c>
      <c r="G27" s="1209"/>
      <c r="H27" s="1213"/>
      <c r="I27" s="1214"/>
    </row>
    <row r="28" spans="1:9" ht="69.75" customHeight="1">
      <c r="A28" s="355"/>
      <c r="B28" s="355"/>
      <c r="C28" s="355"/>
      <c r="D28" s="355"/>
      <c r="E28" s="355"/>
      <c r="F28" s="355"/>
      <c r="G28" s="355"/>
      <c r="H28" s="1200"/>
      <c r="I28" s="1201"/>
    </row>
    <row r="29" spans="1:9" ht="69.75" customHeight="1">
      <c r="A29" s="355"/>
      <c r="B29" s="355"/>
      <c r="C29" s="355"/>
      <c r="D29" s="355"/>
      <c r="E29" s="355"/>
      <c r="F29" s="355"/>
      <c r="G29" s="355"/>
      <c r="H29" s="1200"/>
      <c r="I29" s="1201"/>
    </row>
    <row r="30" spans="1:9" ht="69.75" customHeight="1">
      <c r="A30" s="355"/>
      <c r="B30" s="355"/>
      <c r="C30" s="355"/>
      <c r="D30" s="355"/>
      <c r="E30" s="355"/>
      <c r="F30" s="355"/>
      <c r="G30" s="355"/>
      <c r="H30" s="1200"/>
      <c r="I30" s="1201"/>
    </row>
    <row r="32" spans="1:9">
      <c r="D32" s="349" t="s">
        <v>626</v>
      </c>
    </row>
    <row r="33" spans="1:9">
      <c r="D33" s="349" t="s">
        <v>627</v>
      </c>
      <c r="G33" s="1202"/>
      <c r="H33" s="1202"/>
      <c r="I33" s="351"/>
    </row>
    <row r="34" spans="1:9">
      <c r="D34" s="349" t="s">
        <v>628</v>
      </c>
      <c r="G34" s="1202"/>
      <c r="H34" s="1202"/>
      <c r="I34" s="351"/>
    </row>
    <row r="35" spans="1:9">
      <c r="I35" s="356"/>
    </row>
    <row r="36" spans="1:9">
      <c r="A36" s="357"/>
      <c r="B36" s="357"/>
      <c r="C36" s="357"/>
      <c r="D36" s="357"/>
      <c r="E36" s="357"/>
      <c r="F36" s="357"/>
      <c r="G36" s="357"/>
      <c r="H36" s="357"/>
    </row>
  </sheetData>
  <mergeCells count="20">
    <mergeCell ref="D14:F14"/>
    <mergeCell ref="G3:I3"/>
    <mergeCell ref="A6:C6"/>
    <mergeCell ref="G11:H11"/>
    <mergeCell ref="G7:I8"/>
    <mergeCell ref="G9:I10"/>
    <mergeCell ref="A18:F19"/>
    <mergeCell ref="H18:H19"/>
    <mergeCell ref="B25:I25"/>
    <mergeCell ref="A26:A27"/>
    <mergeCell ref="B26:B27"/>
    <mergeCell ref="C26:C27"/>
    <mergeCell ref="D26:F26"/>
    <mergeCell ref="G26:G27"/>
    <mergeCell ref="H26:I27"/>
    <mergeCell ref="H28:I28"/>
    <mergeCell ref="H29:I29"/>
    <mergeCell ref="H30:I30"/>
    <mergeCell ref="G33:H33"/>
    <mergeCell ref="G34:H34"/>
  </mergeCells>
  <phoneticPr fontId="3"/>
  <conditionalFormatting sqref="G3:I3">
    <cfRule type="expression" dxfId="1" priority="1">
      <formula>LEN(G3)&gt;0</formula>
    </cfRule>
  </conditionalFormatting>
  <pageMargins left="0.78740157480314965" right="0.78740157480314965" top="0.98425196850393704" bottom="0.98425196850393704" header="0.51181102362204722" footer="0.51181102362204722"/>
  <pageSetup paperSize="9" scale="71"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1A16B-DA11-4321-B37C-BAD95B6FECA9}">
  <sheetPr codeName="gumma_Y28">
    <tabColor theme="0"/>
    <pageSetUpPr fitToPage="1"/>
  </sheetPr>
  <dimension ref="A1:G34"/>
  <sheetViews>
    <sheetView showGridLines="0" view="pageBreakPreview" zoomScaleNormal="100" zoomScaleSheetLayoutView="100" workbookViewId="0">
      <selection activeCell="P14" sqref="P14"/>
    </sheetView>
  </sheetViews>
  <sheetFormatPr defaultColWidth="10" defaultRowHeight="13.5"/>
  <cols>
    <col min="1" max="1" width="26" style="359" customWidth="1"/>
    <col min="2" max="2" width="19.625" style="359" customWidth="1"/>
    <col min="3" max="3" width="7.75" style="359" customWidth="1"/>
    <col min="4" max="4" width="10.625" style="359" customWidth="1"/>
    <col min="5" max="5" width="8.875" style="359" customWidth="1"/>
    <col min="6" max="6" width="23.25" style="359" customWidth="1"/>
    <col min="7" max="7" width="4" style="359" customWidth="1"/>
    <col min="8" max="9" width="0" style="359" hidden="1" customWidth="1"/>
    <col min="10" max="16384" width="10" style="359"/>
  </cols>
  <sheetData>
    <row r="1" spans="1:7">
      <c r="A1" s="358" t="s">
        <v>629</v>
      </c>
      <c r="E1" s="360" t="s">
        <v>27</v>
      </c>
      <c r="F1" s="1228"/>
      <c r="G1" s="1228"/>
    </row>
    <row r="3" spans="1:7">
      <c r="A3" s="309" t="str">
        <f>IF(入力シート!C22&lt;100000000,"群馬県"&amp;入力シート!C5&amp;"長","群馬県知事")</f>
        <v>群馬県○○土木事務所長</v>
      </c>
      <c r="B3" s="502" t="s">
        <v>804</v>
      </c>
    </row>
    <row r="4" spans="1:7">
      <c r="A4" s="361"/>
      <c r="B4" s="502"/>
    </row>
    <row r="5" spans="1:7" ht="14.25" customHeight="1">
      <c r="D5" s="310" t="s">
        <v>553</v>
      </c>
      <c r="E5" s="1235" t="str">
        <f>入力シート!C23</f>
        <v>群馬県前橋市大手町1-1-1</v>
      </c>
      <c r="F5" s="1235"/>
      <c r="G5" s="472"/>
    </row>
    <row r="6" spans="1:7">
      <c r="C6" s="311"/>
      <c r="E6" s="1235"/>
      <c r="F6" s="1235"/>
      <c r="G6" s="472"/>
    </row>
    <row r="7" spans="1:7" ht="13.5" customHeight="1">
      <c r="D7" s="312" t="s">
        <v>554</v>
      </c>
      <c r="E7" s="1236" t="str">
        <f>入力シート!C24&amp;入力シート!C25</f>
        <v>(株）群馬技術調査代表取締役　建企太郎</v>
      </c>
      <c r="F7" s="1236"/>
      <c r="G7" s="1236"/>
    </row>
    <row r="8" spans="1:7">
      <c r="D8" s="312"/>
      <c r="E8" s="1236"/>
      <c r="F8" s="1236"/>
      <c r="G8" s="1236"/>
    </row>
    <row r="9" spans="1:7">
      <c r="D9" s="360" t="s">
        <v>630</v>
      </c>
      <c r="E9" s="1229" t="str">
        <f>入力シート!C13</f>
        <v>群馬次郎</v>
      </c>
      <c r="F9" s="1229"/>
      <c r="G9" s="362"/>
    </row>
    <row r="11" spans="1:7" ht="18.75">
      <c r="A11" s="1230" t="s">
        <v>631</v>
      </c>
      <c r="B11" s="1230"/>
      <c r="C11" s="1230"/>
      <c r="D11" s="1230"/>
      <c r="E11" s="1230"/>
      <c r="F11" s="1230"/>
      <c r="G11" s="1230"/>
    </row>
    <row r="13" spans="1:7">
      <c r="A13" s="363"/>
      <c r="B13" s="363"/>
      <c r="C13" s="363"/>
      <c r="D13" s="363"/>
      <c r="E13" s="363"/>
    </row>
    <row r="14" spans="1:7" ht="13.5" customHeight="1">
      <c r="A14" s="510">
        <f>入力シート!C10</f>
        <v>45748</v>
      </c>
      <c r="B14" s="1226" t="s">
        <v>809</v>
      </c>
      <c r="C14" s="1226"/>
      <c r="D14" s="510"/>
      <c r="E14" s="510"/>
      <c r="F14" s="510"/>
    </row>
    <row r="15" spans="1:7" ht="15" customHeight="1">
      <c r="A15" s="1227" t="str">
        <f>入力シート!C7</f>
        <v>道路メンテナンス事業（橋梁）○○橋補修工事</v>
      </c>
      <c r="B15" s="1227"/>
      <c r="C15" s="1227"/>
      <c r="D15" s="1227"/>
      <c r="E15" s="1227"/>
      <c r="F15" s="510"/>
    </row>
    <row r="16" spans="1:7" ht="27">
      <c r="A16" s="510" t="s">
        <v>810</v>
      </c>
      <c r="B16" s="510"/>
      <c r="C16" s="510"/>
      <c r="D16" s="510"/>
      <c r="E16" s="510"/>
      <c r="F16" s="510"/>
    </row>
    <row r="18" spans="1:7">
      <c r="A18" s="1231" t="s">
        <v>8</v>
      </c>
      <c r="B18" s="1231"/>
      <c r="C18" s="1231"/>
      <c r="D18" s="1231"/>
      <c r="E18" s="1231"/>
      <c r="F18" s="1231"/>
      <c r="G18" s="1231"/>
    </row>
    <row r="19" spans="1:7" ht="14.25" thickBot="1"/>
    <row r="20" spans="1:7" ht="30" customHeight="1">
      <c r="A20" s="364" t="s">
        <v>632</v>
      </c>
      <c r="B20" s="365" t="s">
        <v>633</v>
      </c>
      <c r="C20" s="365" t="s">
        <v>561</v>
      </c>
      <c r="D20" s="1232" t="s">
        <v>634</v>
      </c>
      <c r="E20" s="1233"/>
      <c r="F20" s="1232" t="s">
        <v>635</v>
      </c>
      <c r="G20" s="1234"/>
    </row>
    <row r="21" spans="1:7" ht="30" customHeight="1">
      <c r="A21" s="366"/>
      <c r="B21" s="367"/>
      <c r="C21" s="367"/>
      <c r="D21" s="1220"/>
      <c r="E21" s="1221"/>
      <c r="F21" s="1220"/>
      <c r="G21" s="1222"/>
    </row>
    <row r="22" spans="1:7" ht="30" customHeight="1">
      <c r="A22" s="366"/>
      <c r="B22" s="367"/>
      <c r="C22" s="367"/>
      <c r="D22" s="1220"/>
      <c r="E22" s="1221"/>
      <c r="F22" s="1220"/>
      <c r="G22" s="1222"/>
    </row>
    <row r="23" spans="1:7" ht="30" customHeight="1">
      <c r="A23" s="366"/>
      <c r="B23" s="367"/>
      <c r="C23" s="367"/>
      <c r="D23" s="1220"/>
      <c r="E23" s="1221"/>
      <c r="F23" s="1220"/>
      <c r="G23" s="1222"/>
    </row>
    <row r="24" spans="1:7" ht="30" customHeight="1">
      <c r="A24" s="366"/>
      <c r="B24" s="367"/>
      <c r="C24" s="367"/>
      <c r="D24" s="1220"/>
      <c r="E24" s="1221"/>
      <c r="F24" s="1220"/>
      <c r="G24" s="1222"/>
    </row>
    <row r="25" spans="1:7" ht="30" customHeight="1">
      <c r="A25" s="366"/>
      <c r="B25" s="367"/>
      <c r="C25" s="367"/>
      <c r="D25" s="1220"/>
      <c r="E25" s="1221"/>
      <c r="F25" s="1220"/>
      <c r="G25" s="1222"/>
    </row>
    <row r="26" spans="1:7" ht="30" customHeight="1">
      <c r="A26" s="368"/>
      <c r="B26" s="369"/>
      <c r="C26" s="369"/>
      <c r="D26" s="1220"/>
      <c r="E26" s="1221"/>
      <c r="F26" s="1220"/>
      <c r="G26" s="1222"/>
    </row>
    <row r="27" spans="1:7" ht="30" customHeight="1">
      <c r="A27" s="368"/>
      <c r="B27" s="369"/>
      <c r="C27" s="369"/>
      <c r="D27" s="1220"/>
      <c r="E27" s="1221"/>
      <c r="F27" s="1220"/>
      <c r="G27" s="1222"/>
    </row>
    <row r="28" spans="1:7" ht="30" customHeight="1">
      <c r="A28" s="368"/>
      <c r="B28" s="369"/>
      <c r="C28" s="369"/>
      <c r="D28" s="1220"/>
      <c r="E28" s="1221"/>
      <c r="F28" s="1220"/>
      <c r="G28" s="1222"/>
    </row>
    <row r="29" spans="1:7" ht="30" customHeight="1">
      <c r="A29" s="368"/>
      <c r="B29" s="369"/>
      <c r="C29" s="369"/>
      <c r="D29" s="1220"/>
      <c r="E29" s="1221"/>
      <c r="F29" s="1220"/>
      <c r="G29" s="1222"/>
    </row>
    <row r="30" spans="1:7" ht="30" customHeight="1">
      <c r="A30" s="368"/>
      <c r="B30" s="369"/>
      <c r="C30" s="369"/>
      <c r="D30" s="1220"/>
      <c r="E30" s="1221"/>
      <c r="F30" s="1220"/>
      <c r="G30" s="1222"/>
    </row>
    <row r="31" spans="1:7" ht="30" customHeight="1">
      <c r="A31" s="368"/>
      <c r="B31" s="369"/>
      <c r="C31" s="369"/>
      <c r="D31" s="1220"/>
      <c r="E31" s="1221"/>
      <c r="F31" s="1220"/>
      <c r="G31" s="1222"/>
    </row>
    <row r="32" spans="1:7" ht="30" customHeight="1">
      <c r="A32" s="368"/>
      <c r="B32" s="369"/>
      <c r="C32" s="369"/>
      <c r="D32" s="1220"/>
      <c r="E32" s="1221"/>
      <c r="F32" s="1220"/>
      <c r="G32" s="1222"/>
    </row>
    <row r="33" spans="1:7" ht="30" customHeight="1">
      <c r="A33" s="368"/>
      <c r="B33" s="369"/>
      <c r="C33" s="369"/>
      <c r="D33" s="1220"/>
      <c r="E33" s="1221"/>
      <c r="F33" s="1220"/>
      <c r="G33" s="1222"/>
    </row>
    <row r="34" spans="1:7" ht="30" customHeight="1" thickBot="1">
      <c r="A34" s="370"/>
      <c r="B34" s="371"/>
      <c r="C34" s="371"/>
      <c r="D34" s="1223"/>
      <c r="E34" s="1224"/>
      <c r="F34" s="1223"/>
      <c r="G34" s="1225"/>
    </row>
  </sheetData>
  <mergeCells count="38">
    <mergeCell ref="B14:C14"/>
    <mergeCell ref="A15:E15"/>
    <mergeCell ref="D22:E22"/>
    <mergeCell ref="F22:G22"/>
    <mergeCell ref="F1:G1"/>
    <mergeCell ref="E9:F9"/>
    <mergeCell ref="A11:G11"/>
    <mergeCell ref="A18:G18"/>
    <mergeCell ref="D20:E20"/>
    <mergeCell ref="F20:G20"/>
    <mergeCell ref="D21:E21"/>
    <mergeCell ref="F21:G21"/>
    <mergeCell ref="E5:F6"/>
    <mergeCell ref="E7:G8"/>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s>
  <phoneticPr fontId="3"/>
  <conditionalFormatting sqref="F1:G1">
    <cfRule type="expression" dxfId="0" priority="1">
      <formula>LEN(F1)&gt;0</formula>
    </cfRule>
  </conditionalFormatting>
  <printOptions gridLinesSet="0"/>
  <pageMargins left="0.78740157480314965" right="0.78740157480314965" top="0.98425196850393704" bottom="0.98425196850393704" header="0.51181102362204722" footer="0.51181102362204722"/>
  <pageSetup paperSize="9" scale="78"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A29B5-36F4-41DA-A95D-9DF896EB8791}">
  <sheetPr codeName="gumma_Y29">
    <tabColor theme="0"/>
    <pageSetUpPr fitToPage="1"/>
  </sheetPr>
  <dimension ref="A1:AI40"/>
  <sheetViews>
    <sheetView showGridLines="0" view="pageBreakPreview" zoomScaleNormal="100" zoomScaleSheetLayoutView="100" workbookViewId="0">
      <selection activeCell="BB21" sqref="BB21"/>
    </sheetView>
  </sheetViews>
  <sheetFormatPr defaultColWidth="2.625" defaultRowHeight="13.5"/>
  <cols>
    <col min="1" max="16384" width="2.625" style="9"/>
  </cols>
  <sheetData>
    <row r="1" spans="1:35">
      <c r="A1" s="9" t="s">
        <v>636</v>
      </c>
    </row>
    <row r="3" spans="1:35">
      <c r="Z3" s="10" t="s">
        <v>16</v>
      </c>
      <c r="AA3" s="551"/>
      <c r="AB3" s="551"/>
      <c r="AC3" s="551"/>
      <c r="AD3" s="551"/>
      <c r="AE3" s="551"/>
      <c r="AF3" s="551"/>
      <c r="AG3" s="551"/>
      <c r="AH3" s="551"/>
      <c r="AI3" s="551"/>
    </row>
    <row r="5" spans="1:35">
      <c r="B5" s="9" t="str">
        <f>IF(入力シート!C22&lt;100000000,"群馬県"&amp;入力シート!C5&amp;"長","群馬県知事")</f>
        <v>群馬県○○土木事務所長</v>
      </c>
      <c r="M5" s="9" t="s">
        <v>49</v>
      </c>
    </row>
    <row r="6" spans="1:35">
      <c r="D6" s="685"/>
      <c r="E6" s="685"/>
      <c r="F6" s="685"/>
      <c r="G6" s="685"/>
      <c r="H6" s="685"/>
      <c r="I6" s="685"/>
      <c r="J6" s="685"/>
      <c r="K6" s="685"/>
      <c r="L6" s="685"/>
      <c r="M6" s="451"/>
    </row>
    <row r="8" spans="1:35">
      <c r="Y8" s="583"/>
      <c r="Z8" s="583"/>
      <c r="AA8" s="583"/>
      <c r="AB8" s="583"/>
      <c r="AC8" s="583"/>
      <c r="AD8" s="583"/>
      <c r="AE8" s="583"/>
      <c r="AF8" s="583"/>
      <c r="AG8" s="583"/>
      <c r="AH8" s="583"/>
      <c r="AI8" s="583"/>
    </row>
    <row r="9" spans="1:35">
      <c r="Y9" s="583"/>
      <c r="Z9" s="583"/>
      <c r="AA9" s="583"/>
      <c r="AB9" s="583"/>
      <c r="AC9" s="583"/>
      <c r="AD9" s="583"/>
      <c r="AE9" s="583"/>
      <c r="AF9" s="583"/>
      <c r="AG9" s="583"/>
      <c r="AH9" s="583"/>
      <c r="AI9" s="583"/>
    </row>
    <row r="10" spans="1:35">
      <c r="Y10" s="583"/>
      <c r="Z10" s="583"/>
      <c r="AA10" s="583"/>
      <c r="AB10" s="583"/>
      <c r="AC10" s="583"/>
      <c r="AD10" s="583"/>
      <c r="AE10" s="583"/>
      <c r="AF10" s="583"/>
      <c r="AG10" s="583"/>
      <c r="AH10" s="583"/>
      <c r="AI10" s="583"/>
    </row>
    <row r="11" spans="1:35" ht="21">
      <c r="X11" s="10" t="s">
        <v>457</v>
      </c>
      <c r="Y11" s="1239" t="str">
        <f>入力シート!C24&amp;入力シート!C25</f>
        <v>(株）群馬技術調査代表取締役　建企太郎</v>
      </c>
      <c r="Z11" s="1239"/>
      <c r="AA11" s="1239"/>
      <c r="AB11" s="1239"/>
      <c r="AC11" s="1239"/>
      <c r="AD11" s="1239"/>
      <c r="AE11" s="1239"/>
      <c r="AF11" s="1239"/>
      <c r="AG11" s="1239"/>
      <c r="AH11" s="1239"/>
      <c r="AI11" s="501"/>
    </row>
    <row r="14" spans="1:35" ht="30" customHeight="1">
      <c r="A14" s="552" t="s">
        <v>637</v>
      </c>
      <c r="B14" s="552"/>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row>
    <row r="17" spans="1:35">
      <c r="D17" s="9" t="s">
        <v>638</v>
      </c>
      <c r="I17" s="551" t="s">
        <v>639</v>
      </c>
      <c r="J17" s="551"/>
      <c r="K17" s="551"/>
      <c r="L17" s="551"/>
      <c r="M17" s="551"/>
      <c r="N17" s="551"/>
      <c r="O17" s="551"/>
      <c r="P17" s="551"/>
      <c r="Q17" s="551"/>
      <c r="R17" s="9" t="s">
        <v>640</v>
      </c>
    </row>
    <row r="19" spans="1:35">
      <c r="C19" s="9" t="s">
        <v>754</v>
      </c>
    </row>
    <row r="22" spans="1:35">
      <c r="A22" s="584" t="s">
        <v>462</v>
      </c>
      <c r="B22" s="584"/>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row>
    <row r="25" spans="1:35">
      <c r="D25" s="9" t="s">
        <v>641</v>
      </c>
      <c r="E25" s="9" t="s">
        <v>571</v>
      </c>
      <c r="J25" s="1237" t="str">
        <f>入力シート!C7</f>
        <v>道路メンテナンス事業（橋梁）○○橋補修工事</v>
      </c>
      <c r="K25" s="1237"/>
      <c r="L25" s="1237"/>
      <c r="M25" s="1237"/>
      <c r="N25" s="1237"/>
      <c r="O25" s="1237"/>
      <c r="P25" s="1237"/>
      <c r="Q25" s="1237"/>
      <c r="R25" s="1237"/>
      <c r="S25" s="1237"/>
      <c r="T25" s="1237"/>
      <c r="U25" s="1237"/>
      <c r="V25" s="1237"/>
      <c r="W25" s="1237"/>
      <c r="X25" s="1237"/>
      <c r="Y25" s="1237"/>
      <c r="Z25" s="1237"/>
      <c r="AA25" s="1237"/>
      <c r="AB25" s="1237"/>
      <c r="AC25" s="1237"/>
      <c r="AD25" s="1237"/>
      <c r="AE25" s="1237"/>
      <c r="AF25" s="1237"/>
    </row>
    <row r="26" spans="1:35">
      <c r="J26" s="1237"/>
      <c r="K26" s="1237"/>
      <c r="L26" s="1237"/>
      <c r="M26" s="1237"/>
      <c r="N26" s="1237"/>
      <c r="O26" s="1237"/>
      <c r="P26" s="1237"/>
      <c r="Q26" s="1237"/>
      <c r="R26" s="1237"/>
      <c r="S26" s="1237"/>
      <c r="T26" s="1237"/>
      <c r="U26" s="1237"/>
      <c r="V26" s="1237"/>
      <c r="W26" s="1237"/>
      <c r="X26" s="1237"/>
      <c r="Y26" s="1237"/>
      <c r="Z26" s="1237"/>
      <c r="AA26" s="1237"/>
      <c r="AB26" s="1237"/>
      <c r="AC26" s="1237"/>
      <c r="AD26" s="1237"/>
      <c r="AE26" s="1237"/>
      <c r="AF26" s="1237"/>
    </row>
    <row r="28" spans="1:35">
      <c r="D28" s="109" t="s">
        <v>642</v>
      </c>
      <c r="E28" s="9" t="s">
        <v>175</v>
      </c>
      <c r="J28" s="9" t="s">
        <v>160</v>
      </c>
      <c r="K28" s="688">
        <f>入力シート!C22</f>
        <v>40000000</v>
      </c>
      <c r="L28" s="688"/>
      <c r="M28" s="688"/>
      <c r="N28" s="688"/>
      <c r="O28" s="688"/>
      <c r="P28" s="688"/>
      <c r="Q28" s="688"/>
      <c r="R28" s="688"/>
      <c r="S28" s="688"/>
      <c r="T28" s="688"/>
      <c r="U28" s="688"/>
      <c r="V28" s="688"/>
      <c r="W28" s="688"/>
      <c r="X28" s="688"/>
      <c r="Y28" s="688"/>
      <c r="Z28" s="688"/>
      <c r="AA28" s="688"/>
      <c r="AB28" s="688"/>
      <c r="AC28" s="688"/>
      <c r="AD28" s="688"/>
      <c r="AE28" s="688"/>
      <c r="AF28" s="688"/>
    </row>
    <row r="31" spans="1:35">
      <c r="D31" s="109" t="s">
        <v>643</v>
      </c>
      <c r="E31" s="9" t="s">
        <v>558</v>
      </c>
      <c r="J31" s="1238">
        <f>入力シート!C10</f>
        <v>45748</v>
      </c>
      <c r="K31" s="1238"/>
      <c r="L31" s="1238"/>
      <c r="M31" s="1238"/>
      <c r="N31" s="1238"/>
      <c r="O31" s="1238"/>
      <c r="P31" s="1238"/>
      <c r="Q31" s="1238"/>
      <c r="R31" s="1238"/>
    </row>
    <row r="34" spans="1:35">
      <c r="D34" s="109" t="s">
        <v>644</v>
      </c>
      <c r="E34" s="9" t="s">
        <v>645</v>
      </c>
      <c r="J34" s="9" t="s">
        <v>646</v>
      </c>
      <c r="K34" s="694">
        <f>入力シート!C11</f>
        <v>45749</v>
      </c>
      <c r="L34" s="694"/>
      <c r="M34" s="694"/>
      <c r="N34" s="694"/>
      <c r="O34" s="694"/>
      <c r="P34" s="694"/>
      <c r="Q34" s="694"/>
      <c r="R34" s="694"/>
      <c r="S34" s="694"/>
      <c r="U34" s="9" t="s">
        <v>647</v>
      </c>
      <c r="W34" s="607">
        <f>入力シート!C12</f>
        <v>45960</v>
      </c>
      <c r="X34" s="607"/>
      <c r="Y34" s="607"/>
      <c r="Z34" s="607"/>
      <c r="AA34" s="607"/>
      <c r="AB34" s="607"/>
      <c r="AC34" s="607"/>
      <c r="AD34" s="607"/>
      <c r="AE34" s="607"/>
      <c r="AF34" s="607"/>
      <c r="AG34" s="607"/>
    </row>
    <row r="37" spans="1:35">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row>
    <row r="40" spans="1:35">
      <c r="D40" s="9" t="s">
        <v>528</v>
      </c>
      <c r="F40" s="9" t="s">
        <v>648</v>
      </c>
    </row>
  </sheetData>
  <mergeCells count="12">
    <mergeCell ref="A14:AI14"/>
    <mergeCell ref="AA3:AI3"/>
    <mergeCell ref="D6:L6"/>
    <mergeCell ref="Y8:AI10"/>
    <mergeCell ref="Y11:AH11"/>
    <mergeCell ref="K34:S34"/>
    <mergeCell ref="W34:AG34"/>
    <mergeCell ref="I17:Q17"/>
    <mergeCell ref="A22:AI22"/>
    <mergeCell ref="J25:AF26"/>
    <mergeCell ref="K28:AF28"/>
    <mergeCell ref="J31:R31"/>
  </mergeCells>
  <phoneticPr fontId="3"/>
  <pageMargins left="0.78740157480314965" right="0.78740157480314965" top="0.98425196850393704" bottom="0.98425196850393704"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0F8F4-48EE-4EF9-A71B-E619020AB99C}">
  <sheetPr codeName="gumma_Y1">
    <tabColor theme="0"/>
    <pageSetUpPr fitToPage="1"/>
  </sheetPr>
  <dimension ref="A1:AV42"/>
  <sheetViews>
    <sheetView showGridLines="0" view="pageBreakPreview" zoomScaleNormal="100" zoomScaleSheetLayoutView="100" workbookViewId="0">
      <selection activeCell="H36" sqref="H36:R36"/>
    </sheetView>
  </sheetViews>
  <sheetFormatPr defaultColWidth="4" defaultRowHeight="13.5"/>
  <cols>
    <col min="1" max="7" width="4" style="4"/>
    <col min="8" max="8" width="6.5" style="4" bestFit="1" customWidth="1"/>
    <col min="9" max="16384" width="4" style="4"/>
  </cols>
  <sheetData>
    <row r="1" spans="1:27">
      <c r="A1" s="3" t="s">
        <v>1</v>
      </c>
    </row>
    <row r="3" spans="1:27" ht="18.75">
      <c r="A3" s="537" t="s">
        <v>2</v>
      </c>
      <c r="B3" s="537"/>
      <c r="C3" s="537"/>
      <c r="D3" s="537"/>
      <c r="E3" s="537"/>
      <c r="F3" s="537"/>
      <c r="G3" s="537"/>
      <c r="H3" s="537"/>
      <c r="I3" s="537"/>
      <c r="J3" s="537"/>
      <c r="K3" s="537"/>
      <c r="L3" s="537"/>
      <c r="M3" s="537"/>
      <c r="N3" s="537"/>
      <c r="O3" s="537"/>
      <c r="P3" s="537"/>
      <c r="Q3" s="537"/>
      <c r="R3" s="537"/>
      <c r="S3" s="537"/>
      <c r="T3" s="537"/>
      <c r="U3" s="537"/>
      <c r="V3" s="537"/>
      <c r="W3" s="537"/>
      <c r="X3" s="537"/>
      <c r="Y3" s="537"/>
    </row>
    <row r="4" spans="1:27">
      <c r="AA4" s="518"/>
    </row>
    <row r="5" spans="1:27">
      <c r="B5" s="4" t="s">
        <v>3</v>
      </c>
      <c r="C5" s="4" t="s">
        <v>4</v>
      </c>
    </row>
    <row r="6" spans="1:27">
      <c r="S6" s="5" t="s">
        <v>5</v>
      </c>
      <c r="T6" s="538"/>
      <c r="U6" s="538"/>
      <c r="V6" s="538"/>
      <c r="W6" s="538"/>
      <c r="X6" s="538"/>
    </row>
    <row r="8" spans="1:27">
      <c r="B8" s="6"/>
    </row>
    <row r="9" spans="1:27">
      <c r="E9" s="539" t="str">
        <f>IF(入力シート!C22&lt;100000000,"群馬県"&amp;入力シート!C5&amp;"長","群馬県知事")</f>
        <v>群馬県○○土木事務所長</v>
      </c>
      <c r="F9" s="540"/>
      <c r="G9" s="540"/>
      <c r="H9" s="540"/>
      <c r="I9" s="540"/>
      <c r="J9" s="540"/>
      <c r="K9" s="449" t="s">
        <v>6</v>
      </c>
    </row>
    <row r="11" spans="1:27">
      <c r="P11" s="5"/>
    </row>
    <row r="12" spans="1:27">
      <c r="P12" s="5"/>
    </row>
    <row r="13" spans="1:27">
      <c r="P13" s="5" t="s">
        <v>7</v>
      </c>
      <c r="Q13" s="541" t="str">
        <f>入力シート!C24&amp;入力シート!C25</f>
        <v>(株）群馬技術調査代表取締役　建企太郎</v>
      </c>
      <c r="R13" s="541"/>
      <c r="S13" s="541"/>
      <c r="T13" s="541"/>
      <c r="U13" s="541"/>
      <c r="V13" s="541"/>
      <c r="W13" s="541"/>
    </row>
    <row r="14" spans="1:27">
      <c r="Q14" s="541"/>
      <c r="R14" s="541"/>
      <c r="S14" s="541"/>
      <c r="T14" s="541"/>
      <c r="U14" s="541"/>
      <c r="V14" s="541"/>
      <c r="W14" s="541"/>
    </row>
    <row r="15" spans="1:27" ht="18.75">
      <c r="B15" s="7"/>
      <c r="C15" s="7"/>
      <c r="D15" s="7"/>
      <c r="E15" s="8"/>
      <c r="F15" s="8"/>
      <c r="G15" s="8"/>
      <c r="H15" s="8"/>
      <c r="I15" s="8"/>
      <c r="J15" s="8"/>
      <c r="K15" s="8"/>
      <c r="L15" s="8"/>
      <c r="M15" s="8"/>
      <c r="N15" s="8"/>
    </row>
    <row r="18" spans="1:48" ht="21.95" customHeight="1">
      <c r="D18" s="505"/>
      <c r="E18" s="505"/>
      <c r="F18" s="505"/>
      <c r="G18" s="505"/>
      <c r="H18" s="505"/>
      <c r="I18" s="505"/>
      <c r="J18" s="505"/>
      <c r="K18" s="505"/>
      <c r="L18" s="505"/>
      <c r="M18" s="505"/>
      <c r="N18" s="505"/>
      <c r="O18" s="505"/>
      <c r="P18" s="505"/>
      <c r="Q18" s="505"/>
      <c r="R18" s="505"/>
      <c r="S18" s="505"/>
      <c r="T18" s="505"/>
      <c r="U18" s="505"/>
      <c r="V18" s="505"/>
    </row>
    <row r="19" spans="1:48" ht="13.5" customHeight="1">
      <c r="D19" s="542">
        <f>入力シート!C10</f>
        <v>45748</v>
      </c>
      <c r="E19" s="542"/>
      <c r="F19" s="542"/>
      <c r="G19" s="542"/>
      <c r="H19" s="506" t="s">
        <v>805</v>
      </c>
      <c r="I19" s="505"/>
      <c r="J19" s="505"/>
      <c r="K19" s="505"/>
      <c r="L19" s="505"/>
      <c r="M19" s="505"/>
      <c r="N19" s="543" t="str">
        <f>入力シート!C7</f>
        <v>道路メンテナンス事業（橋梁）○○橋補修工事</v>
      </c>
      <c r="O19" s="543"/>
      <c r="P19" s="543"/>
      <c r="Q19" s="543"/>
      <c r="R19" s="543"/>
      <c r="S19" s="543"/>
      <c r="T19" s="543"/>
      <c r="U19" s="543"/>
      <c r="V19" s="543"/>
      <c r="W19" s="543"/>
      <c r="X19" s="543"/>
      <c r="AB19" s="544"/>
      <c r="AC19" s="544"/>
      <c r="AD19" s="544"/>
      <c r="AE19" s="544"/>
      <c r="AF19" s="544"/>
      <c r="AG19" s="544"/>
      <c r="AH19" s="544"/>
      <c r="AI19" s="544"/>
      <c r="AJ19" s="544"/>
      <c r="AK19" s="544"/>
      <c r="AL19" s="544"/>
      <c r="AM19" s="544"/>
      <c r="AN19" s="544"/>
      <c r="AO19" s="544"/>
      <c r="AP19" s="544"/>
      <c r="AQ19" s="544"/>
      <c r="AR19" s="544"/>
      <c r="AS19" s="544"/>
      <c r="AT19" s="544"/>
      <c r="AU19" s="544"/>
      <c r="AV19" s="544"/>
    </row>
    <row r="20" spans="1:48">
      <c r="D20" s="14"/>
      <c r="E20" s="14"/>
      <c r="F20" s="505"/>
      <c r="G20" s="505"/>
      <c r="H20" s="505"/>
      <c r="I20" s="505"/>
      <c r="J20" s="505"/>
      <c r="K20" s="505"/>
      <c r="L20" s="505"/>
      <c r="M20" s="505"/>
      <c r="N20" s="505"/>
      <c r="O20" s="505"/>
      <c r="P20" s="505"/>
      <c r="Q20" s="505"/>
      <c r="R20" s="505"/>
      <c r="S20" s="505"/>
      <c r="T20" s="505"/>
      <c r="U20" s="505"/>
      <c r="V20" s="505"/>
      <c r="W20" s="504"/>
      <c r="X20" s="504"/>
      <c r="AB20" s="544"/>
      <c r="AC20" s="544"/>
      <c r="AD20" s="544"/>
      <c r="AE20" s="544"/>
      <c r="AF20" s="544"/>
      <c r="AG20" s="544"/>
      <c r="AH20" s="544"/>
      <c r="AI20" s="544"/>
      <c r="AJ20" s="544"/>
      <c r="AK20" s="544"/>
      <c r="AL20" s="544"/>
      <c r="AM20" s="544"/>
      <c r="AN20" s="544"/>
      <c r="AO20" s="544"/>
      <c r="AP20" s="544"/>
      <c r="AQ20" s="544"/>
      <c r="AR20" s="544"/>
      <c r="AS20" s="544"/>
      <c r="AT20" s="544"/>
      <c r="AU20" s="544"/>
      <c r="AV20" s="544"/>
    </row>
    <row r="21" spans="1:48">
      <c r="D21" s="14" t="s">
        <v>806</v>
      </c>
      <c r="E21" s="14"/>
      <c r="F21" s="505"/>
      <c r="G21" s="505"/>
      <c r="H21" s="505"/>
      <c r="I21" s="505"/>
      <c r="J21" s="505"/>
      <c r="K21" s="505"/>
      <c r="L21" s="505"/>
      <c r="M21" s="505"/>
      <c r="N21" s="505"/>
      <c r="O21" s="505"/>
      <c r="P21" s="505"/>
      <c r="Q21" s="505"/>
      <c r="R21" s="505"/>
      <c r="S21" s="505"/>
      <c r="T21" s="505"/>
      <c r="U21" s="505"/>
      <c r="V21" s="505"/>
      <c r="W21" s="504"/>
      <c r="X21" s="504"/>
      <c r="AB21" s="544"/>
      <c r="AC21" s="544"/>
      <c r="AD21" s="544"/>
      <c r="AE21" s="544"/>
      <c r="AF21" s="544"/>
      <c r="AG21" s="544"/>
      <c r="AH21" s="544"/>
      <c r="AI21" s="544"/>
      <c r="AJ21" s="544"/>
      <c r="AK21" s="544"/>
      <c r="AL21" s="544"/>
      <c r="AM21" s="544"/>
      <c r="AN21" s="544"/>
      <c r="AO21" s="544"/>
      <c r="AP21" s="544"/>
      <c r="AQ21" s="544"/>
      <c r="AR21" s="544"/>
      <c r="AS21" s="544"/>
      <c r="AT21" s="544"/>
      <c r="AU21" s="544"/>
      <c r="AV21" s="544"/>
    </row>
    <row r="22" spans="1:48">
      <c r="D22" s="14"/>
      <c r="E22" s="505"/>
      <c r="F22" s="505"/>
      <c r="G22" s="505"/>
      <c r="H22" s="505"/>
      <c r="I22" s="505"/>
      <c r="J22" s="505"/>
      <c r="K22" s="505"/>
      <c r="L22" s="505"/>
      <c r="M22" s="505"/>
      <c r="N22" s="505"/>
      <c r="O22" s="505"/>
      <c r="P22" s="505"/>
      <c r="Q22" s="505"/>
      <c r="R22" s="505"/>
      <c r="S22" s="505"/>
      <c r="T22" s="505"/>
      <c r="U22" s="505"/>
      <c r="V22" s="505"/>
      <c r="W22" s="504"/>
      <c r="X22" s="504"/>
      <c r="AB22" s="544"/>
      <c r="AC22" s="544"/>
      <c r="AD22" s="544"/>
      <c r="AE22" s="544"/>
      <c r="AF22" s="544"/>
      <c r="AG22" s="544"/>
      <c r="AH22" s="544"/>
      <c r="AI22" s="544"/>
      <c r="AJ22" s="544"/>
      <c r="AK22" s="544"/>
      <c r="AL22" s="544"/>
      <c r="AM22" s="544"/>
      <c r="AN22" s="544"/>
      <c r="AO22" s="544"/>
      <c r="AP22" s="544"/>
      <c r="AQ22" s="544"/>
      <c r="AR22" s="544"/>
      <c r="AS22" s="544"/>
      <c r="AT22" s="544"/>
      <c r="AU22" s="544"/>
      <c r="AV22" s="544"/>
    </row>
    <row r="23" spans="1:48">
      <c r="D23" s="507" t="s">
        <v>807</v>
      </c>
      <c r="E23" s="505"/>
      <c r="F23" s="505"/>
      <c r="G23" s="505"/>
      <c r="H23" s="505"/>
      <c r="I23" s="505"/>
      <c r="J23" s="505"/>
      <c r="K23" s="505"/>
      <c r="L23" s="505"/>
      <c r="M23" s="505"/>
      <c r="N23" s="505"/>
      <c r="O23" s="505"/>
      <c r="P23" s="505"/>
      <c r="Q23" s="505"/>
      <c r="R23" s="505"/>
      <c r="S23" s="505"/>
      <c r="T23" s="505"/>
      <c r="U23" s="505"/>
      <c r="V23" s="505"/>
      <c r="W23" s="504"/>
      <c r="X23" s="504"/>
      <c r="AB23" s="544"/>
      <c r="AC23" s="544"/>
      <c r="AD23" s="544"/>
      <c r="AE23" s="544"/>
      <c r="AF23" s="544"/>
      <c r="AG23" s="544"/>
      <c r="AH23" s="544"/>
      <c r="AI23" s="544"/>
      <c r="AJ23" s="544"/>
      <c r="AK23" s="544"/>
      <c r="AL23" s="544"/>
      <c r="AM23" s="544"/>
      <c r="AN23" s="544"/>
      <c r="AO23" s="544"/>
      <c r="AP23" s="544"/>
      <c r="AQ23" s="544"/>
      <c r="AR23" s="544"/>
      <c r="AS23" s="544"/>
      <c r="AT23" s="544"/>
      <c r="AU23" s="544"/>
      <c r="AV23" s="544"/>
    </row>
    <row r="24" spans="1:48">
      <c r="D24" s="504"/>
      <c r="E24" s="504"/>
      <c r="F24" s="504"/>
      <c r="G24" s="504"/>
      <c r="H24" s="504"/>
      <c r="I24" s="504"/>
      <c r="J24" s="504"/>
      <c r="K24" s="504"/>
      <c r="L24" s="504"/>
      <c r="M24" s="504"/>
      <c r="N24" s="504"/>
      <c r="O24" s="504"/>
      <c r="P24" s="504"/>
      <c r="Q24" s="504"/>
      <c r="R24" s="504"/>
      <c r="S24" s="504"/>
      <c r="T24" s="504"/>
      <c r="U24" s="504"/>
      <c r="V24" s="504"/>
      <c r="W24" s="504"/>
      <c r="X24" s="504"/>
      <c r="AB24" s="544"/>
      <c r="AC24" s="544"/>
      <c r="AD24" s="544"/>
      <c r="AE24" s="544"/>
      <c r="AF24" s="544"/>
      <c r="AG24" s="544"/>
      <c r="AH24" s="544"/>
      <c r="AI24" s="544"/>
      <c r="AJ24" s="544"/>
      <c r="AK24" s="544"/>
      <c r="AL24" s="544"/>
      <c r="AM24" s="544"/>
      <c r="AN24" s="544"/>
      <c r="AO24" s="544"/>
      <c r="AP24" s="544"/>
      <c r="AQ24" s="544"/>
      <c r="AR24" s="544"/>
      <c r="AS24" s="544"/>
      <c r="AT24" s="544"/>
      <c r="AU24" s="544"/>
      <c r="AV24" s="544"/>
    </row>
    <row r="26" spans="1:48">
      <c r="A26" s="535" t="s">
        <v>8</v>
      </c>
      <c r="B26" s="535"/>
      <c r="C26" s="535"/>
      <c r="D26" s="535"/>
      <c r="E26" s="535"/>
      <c r="F26" s="535"/>
      <c r="G26" s="535"/>
      <c r="H26" s="535"/>
      <c r="I26" s="535"/>
      <c r="J26" s="535"/>
      <c r="K26" s="535"/>
      <c r="L26" s="535"/>
      <c r="M26" s="535"/>
      <c r="N26" s="535"/>
      <c r="O26" s="535"/>
      <c r="P26" s="535"/>
      <c r="Q26" s="535"/>
      <c r="R26" s="535"/>
      <c r="S26" s="535"/>
      <c r="T26" s="535"/>
      <c r="U26" s="535"/>
      <c r="V26" s="535"/>
      <c r="W26" s="535"/>
      <c r="X26" s="535"/>
      <c r="Y26" s="535"/>
    </row>
    <row r="28" spans="1:48">
      <c r="AB28" s="542"/>
      <c r="AC28" s="542"/>
      <c r="AD28" s="14"/>
      <c r="AE28" s="14"/>
      <c r="AF28" s="14"/>
      <c r="AG28" s="14"/>
      <c r="AH28" s="14"/>
      <c r="AI28" s="14"/>
    </row>
    <row r="29" spans="1:48">
      <c r="D29" s="4" t="s">
        <v>9</v>
      </c>
      <c r="H29" s="543" t="str">
        <f>入力シート!C13</f>
        <v>群馬次郎</v>
      </c>
      <c r="I29" s="543"/>
      <c r="J29" s="543"/>
      <c r="K29" s="543"/>
      <c r="L29" s="543"/>
      <c r="M29" s="543"/>
      <c r="N29" s="543"/>
      <c r="O29" s="543"/>
      <c r="P29" s="543"/>
      <c r="Q29" s="543"/>
      <c r="R29" s="543"/>
      <c r="AB29" s="14"/>
      <c r="AC29" s="14"/>
      <c r="AD29" s="14"/>
      <c r="AE29" s="14"/>
      <c r="AF29" s="14"/>
      <c r="AG29" s="14"/>
      <c r="AH29" s="14"/>
      <c r="AI29" s="14"/>
    </row>
    <row r="30" spans="1:48">
      <c r="AB30" s="14"/>
      <c r="AC30" s="14"/>
      <c r="AD30" s="14"/>
      <c r="AE30" s="14"/>
      <c r="AF30" s="14"/>
      <c r="AG30" s="14"/>
      <c r="AH30" s="14"/>
      <c r="AI30" s="14"/>
    </row>
    <row r="32" spans="1:48">
      <c r="D32" s="4" t="s">
        <v>10</v>
      </c>
      <c r="H32" s="543" t="str">
        <f>入力シート!C18</f>
        <v>群馬三郎</v>
      </c>
      <c r="I32" s="543"/>
      <c r="J32" s="543"/>
      <c r="K32" s="543"/>
      <c r="L32" s="543"/>
      <c r="M32" s="543"/>
      <c r="N32" s="543"/>
      <c r="O32" s="543"/>
      <c r="P32" s="543"/>
      <c r="Q32" s="543"/>
      <c r="R32" s="543"/>
    </row>
    <row r="33" spans="4:18">
      <c r="D33" s="4" t="s">
        <v>11</v>
      </c>
      <c r="I33" s="536"/>
      <c r="J33" s="536"/>
      <c r="K33" s="536"/>
      <c r="L33" s="536"/>
      <c r="M33" s="536"/>
      <c r="N33" s="536"/>
      <c r="O33" s="536"/>
      <c r="P33" s="536"/>
      <c r="Q33" s="536"/>
      <c r="R33" s="536"/>
    </row>
    <row r="36" spans="4:18">
      <c r="D36" s="4" t="s">
        <v>12</v>
      </c>
      <c r="H36" s="534"/>
      <c r="I36" s="534"/>
      <c r="J36" s="534"/>
      <c r="K36" s="534"/>
      <c r="L36" s="534"/>
      <c r="M36" s="534"/>
      <c r="N36" s="534"/>
      <c r="O36" s="534"/>
      <c r="P36" s="534"/>
      <c r="Q36" s="534"/>
      <c r="R36" s="534"/>
    </row>
    <row r="39" spans="4:18">
      <c r="D39" s="4" t="s">
        <v>13</v>
      </c>
      <c r="H39" s="535"/>
      <c r="I39" s="535"/>
      <c r="J39" s="535"/>
      <c r="K39" s="535"/>
      <c r="L39" s="535"/>
      <c r="M39" s="535"/>
      <c r="N39" s="535"/>
      <c r="O39" s="535"/>
      <c r="P39" s="535"/>
      <c r="Q39" s="535"/>
      <c r="R39" s="535"/>
    </row>
    <row r="42" spans="4:18">
      <c r="D42" s="4" t="s">
        <v>14</v>
      </c>
    </row>
  </sheetData>
  <mergeCells count="14">
    <mergeCell ref="AB28:AC28"/>
    <mergeCell ref="N19:X19"/>
    <mergeCell ref="H29:R29"/>
    <mergeCell ref="AB19:AV24"/>
    <mergeCell ref="H32:R32"/>
    <mergeCell ref="H36:R36"/>
    <mergeCell ref="H39:R39"/>
    <mergeCell ref="I33:R33"/>
    <mergeCell ref="A3:Y3"/>
    <mergeCell ref="T6:X6"/>
    <mergeCell ref="E9:J9"/>
    <mergeCell ref="Q13:W14"/>
    <mergeCell ref="A26:Y26"/>
    <mergeCell ref="D19:G19"/>
  </mergeCells>
  <phoneticPr fontId="3"/>
  <conditionalFormatting sqref="T6:X6">
    <cfRule type="expression" dxfId="32" priority="1">
      <formula>LEN(T6)&gt;0</formula>
    </cfRule>
  </conditionalFormatting>
  <printOptions gridLinesSet="0"/>
  <pageMargins left="0.9055118110236221" right="0.35433070866141736" top="0.98425196850393704" bottom="0.98425196850393704" header="0.51181102362204722" footer="0.51181102362204722"/>
  <pageSetup paperSize="9" scale="80"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A08BF-D560-4077-91C0-1359C5F16E63}">
  <sheetPr codeName="gumma_Y30">
    <tabColor theme="0"/>
    <pageSetUpPr fitToPage="1"/>
  </sheetPr>
  <dimension ref="A1:AI35"/>
  <sheetViews>
    <sheetView showGridLines="0" view="pageBreakPreview" zoomScale="112" zoomScaleNormal="100" zoomScaleSheetLayoutView="112" workbookViewId="0">
      <selection activeCell="BB11" sqref="BB11"/>
    </sheetView>
  </sheetViews>
  <sheetFormatPr defaultColWidth="2.625" defaultRowHeight="13.5"/>
  <cols>
    <col min="1" max="16384" width="2.625" style="9"/>
  </cols>
  <sheetData>
    <row r="1" spans="1:35">
      <c r="A1" s="9" t="s">
        <v>649</v>
      </c>
    </row>
    <row r="3" spans="1:35">
      <c r="Z3" s="10" t="s">
        <v>16</v>
      </c>
      <c r="AA3" s="551"/>
      <c r="AB3" s="551"/>
      <c r="AC3" s="551"/>
      <c r="AD3" s="551"/>
      <c r="AE3" s="551"/>
      <c r="AF3" s="551"/>
      <c r="AG3" s="551"/>
      <c r="AH3" s="551"/>
      <c r="AI3" s="551"/>
    </row>
    <row r="5" spans="1:35">
      <c r="B5" s="9" t="str">
        <f>IF(入力シート!C22&lt;100000000,"群馬県"&amp;入力シート!C5&amp;"長","群馬県知事")</f>
        <v>群馬県○○土木事務所長</v>
      </c>
      <c r="M5" s="9" t="s">
        <v>49</v>
      </c>
    </row>
    <row r="6" spans="1:35">
      <c r="D6" s="685"/>
      <c r="E6" s="685"/>
      <c r="F6" s="685"/>
      <c r="G6" s="685"/>
      <c r="H6" s="685"/>
      <c r="I6" s="685"/>
      <c r="J6" s="685"/>
      <c r="K6" s="685"/>
      <c r="L6" s="685"/>
      <c r="M6" s="451"/>
    </row>
    <row r="8" spans="1:35">
      <c r="Y8" s="583"/>
      <c r="Z8" s="583"/>
      <c r="AA8" s="583"/>
      <c r="AB8" s="583"/>
      <c r="AC8" s="583"/>
      <c r="AD8" s="583"/>
      <c r="AE8" s="583"/>
      <c r="AF8" s="583"/>
      <c r="AG8" s="583"/>
      <c r="AH8" s="583"/>
      <c r="AI8" s="583"/>
    </row>
    <row r="9" spans="1:35">
      <c r="Y9" s="583"/>
      <c r="Z9" s="583"/>
      <c r="AA9" s="583"/>
      <c r="AB9" s="583"/>
      <c r="AC9" s="583"/>
      <c r="AD9" s="583"/>
      <c r="AE9" s="583"/>
      <c r="AF9" s="583"/>
      <c r="AG9" s="583"/>
      <c r="AH9" s="583"/>
      <c r="AI9" s="583"/>
    </row>
    <row r="10" spans="1:35">
      <c r="Y10" s="583"/>
      <c r="Z10" s="583"/>
      <c r="AA10" s="583"/>
      <c r="AB10" s="583"/>
      <c r="AC10" s="583"/>
      <c r="AD10" s="583"/>
      <c r="AE10" s="583"/>
      <c r="AF10" s="583"/>
      <c r="AG10" s="583"/>
      <c r="AH10" s="583"/>
      <c r="AI10" s="583"/>
    </row>
    <row r="11" spans="1:35" ht="17.25">
      <c r="X11" s="10" t="s">
        <v>457</v>
      </c>
      <c r="Y11" s="1240" t="str">
        <f>入力シート!C24&amp;入力シート!C25</f>
        <v>(株）群馬技術調査代表取締役　建企太郎</v>
      </c>
      <c r="Z11" s="1240"/>
      <c r="AA11" s="1240"/>
      <c r="AB11" s="1240"/>
      <c r="AC11" s="1240"/>
      <c r="AD11" s="1240"/>
      <c r="AE11" s="1240"/>
      <c r="AF11" s="1240"/>
      <c r="AG11" s="1240"/>
      <c r="AH11" s="1240"/>
      <c r="AI11" s="501"/>
    </row>
    <row r="14" spans="1:35" s="25" customFormat="1" ht="30" customHeight="1">
      <c r="A14" s="552" t="s">
        <v>650</v>
      </c>
      <c r="B14" s="552"/>
      <c r="C14" s="552"/>
      <c r="D14" s="552"/>
      <c r="E14" s="552"/>
      <c r="F14" s="552"/>
      <c r="G14" s="552"/>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552"/>
      <c r="AF14" s="552"/>
      <c r="AG14" s="552"/>
      <c r="AH14" s="552"/>
      <c r="AI14" s="552"/>
    </row>
    <row r="18" spans="4:32">
      <c r="D18" s="9" t="s">
        <v>755</v>
      </c>
    </row>
    <row r="21" spans="4:32">
      <c r="D21" s="9" t="s">
        <v>641</v>
      </c>
      <c r="E21" s="9" t="s">
        <v>157</v>
      </c>
      <c r="I21" s="1237" t="str">
        <f>入力シート!C7</f>
        <v>道路メンテナンス事業（橋梁）○○橋補修工事</v>
      </c>
      <c r="J21" s="1237"/>
      <c r="K21" s="1237"/>
      <c r="L21" s="1237"/>
      <c r="M21" s="1237"/>
      <c r="N21" s="1237"/>
      <c r="O21" s="1237"/>
      <c r="P21" s="1237"/>
      <c r="Q21" s="1237"/>
      <c r="R21" s="1237"/>
      <c r="S21" s="1237"/>
      <c r="T21" s="1237"/>
      <c r="U21" s="1237"/>
      <c r="V21" s="1237"/>
      <c r="W21" s="1237"/>
      <c r="X21" s="1237"/>
      <c r="Y21" s="1237"/>
      <c r="Z21" s="1237"/>
      <c r="AA21" s="1237"/>
      <c r="AB21" s="1237"/>
      <c r="AC21" s="1237"/>
      <c r="AD21" s="1237"/>
      <c r="AE21" s="1237"/>
      <c r="AF21" s="1237"/>
    </row>
    <row r="22" spans="4:32">
      <c r="I22" s="1237"/>
      <c r="J22" s="1237"/>
      <c r="K22" s="1237"/>
      <c r="L22" s="1237"/>
      <c r="M22" s="1237"/>
      <c r="N22" s="1237"/>
      <c r="O22" s="1237"/>
      <c r="P22" s="1237"/>
      <c r="Q22" s="1237"/>
      <c r="R22" s="1237"/>
      <c r="S22" s="1237"/>
      <c r="T22" s="1237"/>
      <c r="U22" s="1237"/>
      <c r="V22" s="1237"/>
      <c r="W22" s="1237"/>
      <c r="X22" s="1237"/>
      <c r="Y22" s="1237"/>
      <c r="Z22" s="1237"/>
      <c r="AA22" s="1237"/>
      <c r="AB22" s="1237"/>
      <c r="AC22" s="1237"/>
      <c r="AD22" s="1237"/>
      <c r="AE22" s="1237"/>
      <c r="AF22" s="1237"/>
    </row>
    <row r="24" spans="4:32">
      <c r="D24" s="9" t="s">
        <v>651</v>
      </c>
      <c r="E24" s="9" t="s">
        <v>175</v>
      </c>
      <c r="J24" s="9" t="s">
        <v>160</v>
      </c>
      <c r="K24" s="688">
        <f>入力シート!C22</f>
        <v>40000000</v>
      </c>
      <c r="L24" s="688"/>
      <c r="M24" s="688"/>
      <c r="N24" s="688"/>
      <c r="O24" s="688"/>
      <c r="P24" s="688"/>
      <c r="Q24" s="688"/>
      <c r="R24" s="688"/>
      <c r="S24" s="688"/>
      <c r="T24" s="688"/>
      <c r="U24" s="688"/>
      <c r="V24" s="688"/>
      <c r="W24" s="688"/>
      <c r="X24" s="688"/>
      <c r="Y24" s="688"/>
      <c r="Z24" s="688"/>
      <c r="AA24" s="688"/>
      <c r="AB24" s="688"/>
      <c r="AC24" s="688"/>
      <c r="AD24" s="688"/>
      <c r="AE24" s="688"/>
      <c r="AF24" s="688"/>
    </row>
    <row r="27" spans="4:32">
      <c r="D27" s="9" t="s">
        <v>652</v>
      </c>
      <c r="E27" s="9" t="s">
        <v>653</v>
      </c>
      <c r="K27" s="551"/>
      <c r="L27" s="551"/>
      <c r="M27" s="551"/>
      <c r="N27" s="551"/>
      <c r="O27" s="551"/>
      <c r="P27" s="551"/>
      <c r="Q27" s="551"/>
      <c r="R27" s="551"/>
      <c r="S27" s="551"/>
    </row>
    <row r="35" spans="4:6">
      <c r="D35" s="372"/>
      <c r="F35" s="372"/>
    </row>
  </sheetData>
  <mergeCells count="8">
    <mergeCell ref="I21:AF22"/>
    <mergeCell ref="K24:AF24"/>
    <mergeCell ref="K27:S27"/>
    <mergeCell ref="AA3:AI3"/>
    <mergeCell ref="D6:L6"/>
    <mergeCell ref="Y8:AI10"/>
    <mergeCell ref="A14:AI14"/>
    <mergeCell ref="Y11:AH11"/>
  </mergeCells>
  <phoneticPr fontId="3"/>
  <pageMargins left="0.78740157480314965" right="0.78740157480314965" top="0.98425196850393704" bottom="0.98425196850393704" header="0.51181102362204722" footer="0.51181102362204722"/>
  <pageSetup paperSize="9" scale="85"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88FF6-942E-4229-AC95-E4AB268BBC9F}">
  <sheetPr codeName="gumma_Y31">
    <pageSetUpPr fitToPage="1"/>
  </sheetPr>
  <dimension ref="A1:P32"/>
  <sheetViews>
    <sheetView showGridLines="0" view="pageBreakPreview" zoomScaleNormal="100" zoomScaleSheetLayoutView="100" workbookViewId="0">
      <selection activeCell="U14" sqref="U14"/>
    </sheetView>
  </sheetViews>
  <sheetFormatPr defaultRowHeight="13.5"/>
  <cols>
    <col min="1" max="1" width="13.875" style="374" customWidth="1"/>
    <col min="2" max="3" width="7.5" style="374" bestFit="1" customWidth="1"/>
    <col min="4" max="4" width="7.5" style="374" customWidth="1"/>
    <col min="5" max="5" width="13.875" style="374" customWidth="1"/>
    <col min="6" max="7" width="7.5" style="374" bestFit="1" customWidth="1"/>
    <col min="8" max="8" width="7.5" style="374" customWidth="1"/>
    <col min="9" max="9" width="13.875" style="374" customWidth="1"/>
    <col min="10" max="11" width="7.5" style="374" bestFit="1" customWidth="1"/>
    <col min="12" max="12" width="7.5" style="374" customWidth="1"/>
    <col min="13" max="13" width="13.875" style="374" customWidth="1"/>
    <col min="14" max="15" width="7.5" style="374" bestFit="1" customWidth="1"/>
    <col min="16" max="16" width="7.5" style="374" customWidth="1"/>
    <col min="17" max="256" width="9" style="374"/>
    <col min="257" max="257" width="13.875" style="374" customWidth="1"/>
    <col min="258" max="259" width="7.5" style="374" bestFit="1" customWidth="1"/>
    <col min="260" max="260" width="7.5" style="374" customWidth="1"/>
    <col min="261" max="261" width="13.875" style="374" customWidth="1"/>
    <col min="262" max="263" width="7.5" style="374" bestFit="1" customWidth="1"/>
    <col min="264" max="264" width="7.5" style="374" customWidth="1"/>
    <col min="265" max="265" width="13.875" style="374" customWidth="1"/>
    <col min="266" max="267" width="7.5" style="374" bestFit="1" customWidth="1"/>
    <col min="268" max="268" width="7.5" style="374" customWidth="1"/>
    <col min="269" max="269" width="13.875" style="374" customWidth="1"/>
    <col min="270" max="271" width="7.5" style="374" bestFit="1" customWidth="1"/>
    <col min="272" max="272" width="7.5" style="374" customWidth="1"/>
    <col min="273" max="512" width="9" style="374"/>
    <col min="513" max="513" width="13.875" style="374" customWidth="1"/>
    <col min="514" max="515" width="7.5" style="374" bestFit="1" customWidth="1"/>
    <col min="516" max="516" width="7.5" style="374" customWidth="1"/>
    <col min="517" max="517" width="13.875" style="374" customWidth="1"/>
    <col min="518" max="519" width="7.5" style="374" bestFit="1" customWidth="1"/>
    <col min="520" max="520" width="7.5" style="374" customWidth="1"/>
    <col min="521" max="521" width="13.875" style="374" customWidth="1"/>
    <col min="522" max="523" width="7.5" style="374" bestFit="1" customWidth="1"/>
    <col min="524" max="524" width="7.5" style="374" customWidth="1"/>
    <col min="525" max="525" width="13.875" style="374" customWidth="1"/>
    <col min="526" max="527" width="7.5" style="374" bestFit="1" customWidth="1"/>
    <col min="528" max="528" width="7.5" style="374" customWidth="1"/>
    <col min="529" max="768" width="9" style="374"/>
    <col min="769" max="769" width="13.875" style="374" customWidth="1"/>
    <col min="770" max="771" width="7.5" style="374" bestFit="1" customWidth="1"/>
    <col min="772" max="772" width="7.5" style="374" customWidth="1"/>
    <col min="773" max="773" width="13.875" style="374" customWidth="1"/>
    <col min="774" max="775" width="7.5" style="374" bestFit="1" customWidth="1"/>
    <col min="776" max="776" width="7.5" style="374" customWidth="1"/>
    <col min="777" max="777" width="13.875" style="374" customWidth="1"/>
    <col min="778" max="779" width="7.5" style="374" bestFit="1" customWidth="1"/>
    <col min="780" max="780" width="7.5" style="374" customWidth="1"/>
    <col min="781" max="781" width="13.875" style="374" customWidth="1"/>
    <col min="782" max="783" width="7.5" style="374" bestFit="1" customWidth="1"/>
    <col min="784" max="784" width="7.5" style="374" customWidth="1"/>
    <col min="785" max="1024" width="9" style="374"/>
    <col min="1025" max="1025" width="13.875" style="374" customWidth="1"/>
    <col min="1026" max="1027" width="7.5" style="374" bestFit="1" customWidth="1"/>
    <col min="1028" max="1028" width="7.5" style="374" customWidth="1"/>
    <col min="1029" max="1029" width="13.875" style="374" customWidth="1"/>
    <col min="1030" max="1031" width="7.5" style="374" bestFit="1" customWidth="1"/>
    <col min="1032" max="1032" width="7.5" style="374" customWidth="1"/>
    <col min="1033" max="1033" width="13.875" style="374" customWidth="1"/>
    <col min="1034" max="1035" width="7.5" style="374" bestFit="1" customWidth="1"/>
    <col min="1036" max="1036" width="7.5" style="374" customWidth="1"/>
    <col min="1037" max="1037" width="13.875" style="374" customWidth="1"/>
    <col min="1038" max="1039" width="7.5" style="374" bestFit="1" customWidth="1"/>
    <col min="1040" max="1040" width="7.5" style="374" customWidth="1"/>
    <col min="1041" max="1280" width="9" style="374"/>
    <col min="1281" max="1281" width="13.875" style="374" customWidth="1"/>
    <col min="1282" max="1283" width="7.5" style="374" bestFit="1" customWidth="1"/>
    <col min="1284" max="1284" width="7.5" style="374" customWidth="1"/>
    <col min="1285" max="1285" width="13.875" style="374" customWidth="1"/>
    <col min="1286" max="1287" width="7.5" style="374" bestFit="1" customWidth="1"/>
    <col min="1288" max="1288" width="7.5" style="374" customWidth="1"/>
    <col min="1289" max="1289" width="13.875" style="374" customWidth="1"/>
    <col min="1290" max="1291" width="7.5" style="374" bestFit="1" customWidth="1"/>
    <col min="1292" max="1292" width="7.5" style="374" customWidth="1"/>
    <col min="1293" max="1293" width="13.875" style="374" customWidth="1"/>
    <col min="1294" max="1295" width="7.5" style="374" bestFit="1" customWidth="1"/>
    <col min="1296" max="1296" width="7.5" style="374" customWidth="1"/>
    <col min="1297" max="1536" width="9" style="374"/>
    <col min="1537" max="1537" width="13.875" style="374" customWidth="1"/>
    <col min="1538" max="1539" width="7.5" style="374" bestFit="1" customWidth="1"/>
    <col min="1540" max="1540" width="7.5" style="374" customWidth="1"/>
    <col min="1541" max="1541" width="13.875" style="374" customWidth="1"/>
    <col min="1542" max="1543" width="7.5" style="374" bestFit="1" customWidth="1"/>
    <col min="1544" max="1544" width="7.5" style="374" customWidth="1"/>
    <col min="1545" max="1545" width="13.875" style="374" customWidth="1"/>
    <col min="1546" max="1547" width="7.5" style="374" bestFit="1" customWidth="1"/>
    <col min="1548" max="1548" width="7.5" style="374" customWidth="1"/>
    <col min="1549" max="1549" width="13.875" style="374" customWidth="1"/>
    <col min="1550" max="1551" width="7.5" style="374" bestFit="1" customWidth="1"/>
    <col min="1552" max="1552" width="7.5" style="374" customWidth="1"/>
    <col min="1553" max="1792" width="9" style="374"/>
    <col min="1793" max="1793" width="13.875" style="374" customWidth="1"/>
    <col min="1794" max="1795" width="7.5" style="374" bestFit="1" customWidth="1"/>
    <col min="1796" max="1796" width="7.5" style="374" customWidth="1"/>
    <col min="1797" max="1797" width="13.875" style="374" customWidth="1"/>
    <col min="1798" max="1799" width="7.5" style="374" bestFit="1" customWidth="1"/>
    <col min="1800" max="1800" width="7.5" style="374" customWidth="1"/>
    <col min="1801" max="1801" width="13.875" style="374" customWidth="1"/>
    <col min="1802" max="1803" width="7.5" style="374" bestFit="1" customWidth="1"/>
    <col min="1804" max="1804" width="7.5" style="374" customWidth="1"/>
    <col min="1805" max="1805" width="13.875" style="374" customWidth="1"/>
    <col min="1806" max="1807" width="7.5" style="374" bestFit="1" customWidth="1"/>
    <col min="1808" max="1808" width="7.5" style="374" customWidth="1"/>
    <col min="1809" max="2048" width="9" style="374"/>
    <col min="2049" max="2049" width="13.875" style="374" customWidth="1"/>
    <col min="2050" max="2051" width="7.5" style="374" bestFit="1" customWidth="1"/>
    <col min="2052" max="2052" width="7.5" style="374" customWidth="1"/>
    <col min="2053" max="2053" width="13.875" style="374" customWidth="1"/>
    <col min="2054" max="2055" width="7.5" style="374" bestFit="1" customWidth="1"/>
    <col min="2056" max="2056" width="7.5" style="374" customWidth="1"/>
    <col min="2057" max="2057" width="13.875" style="374" customWidth="1"/>
    <col min="2058" max="2059" width="7.5" style="374" bestFit="1" customWidth="1"/>
    <col min="2060" max="2060" width="7.5" style="374" customWidth="1"/>
    <col min="2061" max="2061" width="13.875" style="374" customWidth="1"/>
    <col min="2062" max="2063" width="7.5" style="374" bestFit="1" customWidth="1"/>
    <col min="2064" max="2064" width="7.5" style="374" customWidth="1"/>
    <col min="2065" max="2304" width="9" style="374"/>
    <col min="2305" max="2305" width="13.875" style="374" customWidth="1"/>
    <col min="2306" max="2307" width="7.5" style="374" bestFit="1" customWidth="1"/>
    <col min="2308" max="2308" width="7.5" style="374" customWidth="1"/>
    <col min="2309" max="2309" width="13.875" style="374" customWidth="1"/>
    <col min="2310" max="2311" width="7.5" style="374" bestFit="1" customWidth="1"/>
    <col min="2312" max="2312" width="7.5" style="374" customWidth="1"/>
    <col min="2313" max="2313" width="13.875" style="374" customWidth="1"/>
    <col min="2314" max="2315" width="7.5" style="374" bestFit="1" customWidth="1"/>
    <col min="2316" max="2316" width="7.5" style="374" customWidth="1"/>
    <col min="2317" max="2317" width="13.875" style="374" customWidth="1"/>
    <col min="2318" max="2319" width="7.5" style="374" bestFit="1" customWidth="1"/>
    <col min="2320" max="2320" width="7.5" style="374" customWidth="1"/>
    <col min="2321" max="2560" width="9" style="374"/>
    <col min="2561" max="2561" width="13.875" style="374" customWidth="1"/>
    <col min="2562" max="2563" width="7.5" style="374" bestFit="1" customWidth="1"/>
    <col min="2564" max="2564" width="7.5" style="374" customWidth="1"/>
    <col min="2565" max="2565" width="13.875" style="374" customWidth="1"/>
    <col min="2566" max="2567" width="7.5" style="374" bestFit="1" customWidth="1"/>
    <col min="2568" max="2568" width="7.5" style="374" customWidth="1"/>
    <col min="2569" max="2569" width="13.875" style="374" customWidth="1"/>
    <col min="2570" max="2571" width="7.5" style="374" bestFit="1" customWidth="1"/>
    <col min="2572" max="2572" width="7.5" style="374" customWidth="1"/>
    <col min="2573" max="2573" width="13.875" style="374" customWidth="1"/>
    <col min="2574" max="2575" width="7.5" style="374" bestFit="1" customWidth="1"/>
    <col min="2576" max="2576" width="7.5" style="374" customWidth="1"/>
    <col min="2577" max="2816" width="9" style="374"/>
    <col min="2817" max="2817" width="13.875" style="374" customWidth="1"/>
    <col min="2818" max="2819" width="7.5" style="374" bestFit="1" customWidth="1"/>
    <col min="2820" max="2820" width="7.5" style="374" customWidth="1"/>
    <col min="2821" max="2821" width="13.875" style="374" customWidth="1"/>
    <col min="2822" max="2823" width="7.5" style="374" bestFit="1" customWidth="1"/>
    <col min="2824" max="2824" width="7.5" style="374" customWidth="1"/>
    <col min="2825" max="2825" width="13.875" style="374" customWidth="1"/>
    <col min="2826" max="2827" width="7.5" style="374" bestFit="1" customWidth="1"/>
    <col min="2828" max="2828" width="7.5" style="374" customWidth="1"/>
    <col min="2829" max="2829" width="13.875" style="374" customWidth="1"/>
    <col min="2830" max="2831" width="7.5" style="374" bestFit="1" customWidth="1"/>
    <col min="2832" max="2832" width="7.5" style="374" customWidth="1"/>
    <col min="2833" max="3072" width="9" style="374"/>
    <col min="3073" max="3073" width="13.875" style="374" customWidth="1"/>
    <col min="3074" max="3075" width="7.5" style="374" bestFit="1" customWidth="1"/>
    <col min="3076" max="3076" width="7.5" style="374" customWidth="1"/>
    <col min="3077" max="3077" width="13.875" style="374" customWidth="1"/>
    <col min="3078" max="3079" width="7.5" style="374" bestFit="1" customWidth="1"/>
    <col min="3080" max="3080" width="7.5" style="374" customWidth="1"/>
    <col min="3081" max="3081" width="13.875" style="374" customWidth="1"/>
    <col min="3082" max="3083" width="7.5" style="374" bestFit="1" customWidth="1"/>
    <col min="3084" max="3084" width="7.5" style="374" customWidth="1"/>
    <col min="3085" max="3085" width="13.875" style="374" customWidth="1"/>
    <col min="3086" max="3087" width="7.5" style="374" bestFit="1" customWidth="1"/>
    <col min="3088" max="3088" width="7.5" style="374" customWidth="1"/>
    <col min="3089" max="3328" width="9" style="374"/>
    <col min="3329" max="3329" width="13.875" style="374" customWidth="1"/>
    <col min="3330" max="3331" width="7.5" style="374" bestFit="1" customWidth="1"/>
    <col min="3332" max="3332" width="7.5" style="374" customWidth="1"/>
    <col min="3333" max="3333" width="13.875" style="374" customWidth="1"/>
    <col min="3334" max="3335" width="7.5" style="374" bestFit="1" customWidth="1"/>
    <col min="3336" max="3336" width="7.5" style="374" customWidth="1"/>
    <col min="3337" max="3337" width="13.875" style="374" customWidth="1"/>
    <col min="3338" max="3339" width="7.5" style="374" bestFit="1" customWidth="1"/>
    <col min="3340" max="3340" width="7.5" style="374" customWidth="1"/>
    <col min="3341" max="3341" width="13.875" style="374" customWidth="1"/>
    <col min="3342" max="3343" width="7.5" style="374" bestFit="1" customWidth="1"/>
    <col min="3344" max="3344" width="7.5" style="374" customWidth="1"/>
    <col min="3345" max="3584" width="9" style="374"/>
    <col min="3585" max="3585" width="13.875" style="374" customWidth="1"/>
    <col min="3586" max="3587" width="7.5" style="374" bestFit="1" customWidth="1"/>
    <col min="3588" max="3588" width="7.5" style="374" customWidth="1"/>
    <col min="3589" max="3589" width="13.875" style="374" customWidth="1"/>
    <col min="3590" max="3591" width="7.5" style="374" bestFit="1" customWidth="1"/>
    <col min="3592" max="3592" width="7.5" style="374" customWidth="1"/>
    <col min="3593" max="3593" width="13.875" style="374" customWidth="1"/>
    <col min="3594" max="3595" width="7.5" style="374" bestFit="1" customWidth="1"/>
    <col min="3596" max="3596" width="7.5" style="374" customWidth="1"/>
    <col min="3597" max="3597" width="13.875" style="374" customWidth="1"/>
    <col min="3598" max="3599" width="7.5" style="374" bestFit="1" customWidth="1"/>
    <col min="3600" max="3600" width="7.5" style="374" customWidth="1"/>
    <col min="3601" max="3840" width="9" style="374"/>
    <col min="3841" max="3841" width="13.875" style="374" customWidth="1"/>
    <col min="3842" max="3843" width="7.5" style="374" bestFit="1" customWidth="1"/>
    <col min="3844" max="3844" width="7.5" style="374" customWidth="1"/>
    <col min="3845" max="3845" width="13.875" style="374" customWidth="1"/>
    <col min="3846" max="3847" width="7.5" style="374" bestFit="1" customWidth="1"/>
    <col min="3848" max="3848" width="7.5" style="374" customWidth="1"/>
    <col min="3849" max="3849" width="13.875" style="374" customWidth="1"/>
    <col min="3850" max="3851" width="7.5" style="374" bestFit="1" customWidth="1"/>
    <col min="3852" max="3852" width="7.5" style="374" customWidth="1"/>
    <col min="3853" max="3853" width="13.875" style="374" customWidth="1"/>
    <col min="3854" max="3855" width="7.5" style="374" bestFit="1" customWidth="1"/>
    <col min="3856" max="3856" width="7.5" style="374" customWidth="1"/>
    <col min="3857" max="4096" width="9" style="374"/>
    <col min="4097" max="4097" width="13.875" style="374" customWidth="1"/>
    <col min="4098" max="4099" width="7.5" style="374" bestFit="1" customWidth="1"/>
    <col min="4100" max="4100" width="7.5" style="374" customWidth="1"/>
    <col min="4101" max="4101" width="13.875" style="374" customWidth="1"/>
    <col min="4102" max="4103" width="7.5" style="374" bestFit="1" customWidth="1"/>
    <col min="4104" max="4104" width="7.5" style="374" customWidth="1"/>
    <col min="4105" max="4105" width="13.875" style="374" customWidth="1"/>
    <col min="4106" max="4107" width="7.5" style="374" bestFit="1" customWidth="1"/>
    <col min="4108" max="4108" width="7.5" style="374" customWidth="1"/>
    <col min="4109" max="4109" width="13.875" style="374" customWidth="1"/>
    <col min="4110" max="4111" width="7.5" style="374" bestFit="1" customWidth="1"/>
    <col min="4112" max="4112" width="7.5" style="374" customWidth="1"/>
    <col min="4113" max="4352" width="9" style="374"/>
    <col min="4353" max="4353" width="13.875" style="374" customWidth="1"/>
    <col min="4354" max="4355" width="7.5" style="374" bestFit="1" customWidth="1"/>
    <col min="4356" max="4356" width="7.5" style="374" customWidth="1"/>
    <col min="4357" max="4357" width="13.875" style="374" customWidth="1"/>
    <col min="4358" max="4359" width="7.5" style="374" bestFit="1" customWidth="1"/>
    <col min="4360" max="4360" width="7.5" style="374" customWidth="1"/>
    <col min="4361" max="4361" width="13.875" style="374" customWidth="1"/>
    <col min="4362" max="4363" width="7.5" style="374" bestFit="1" customWidth="1"/>
    <col min="4364" max="4364" width="7.5" style="374" customWidth="1"/>
    <col min="4365" max="4365" width="13.875" style="374" customWidth="1"/>
    <col min="4366" max="4367" width="7.5" style="374" bestFit="1" customWidth="1"/>
    <col min="4368" max="4368" width="7.5" style="374" customWidth="1"/>
    <col min="4369" max="4608" width="9" style="374"/>
    <col min="4609" max="4609" width="13.875" style="374" customWidth="1"/>
    <col min="4610" max="4611" width="7.5" style="374" bestFit="1" customWidth="1"/>
    <col min="4612" max="4612" width="7.5" style="374" customWidth="1"/>
    <col min="4613" max="4613" width="13.875" style="374" customWidth="1"/>
    <col min="4614" max="4615" width="7.5" style="374" bestFit="1" customWidth="1"/>
    <col min="4616" max="4616" width="7.5" style="374" customWidth="1"/>
    <col min="4617" max="4617" width="13.875" style="374" customWidth="1"/>
    <col min="4618" max="4619" width="7.5" style="374" bestFit="1" customWidth="1"/>
    <col min="4620" max="4620" width="7.5" style="374" customWidth="1"/>
    <col min="4621" max="4621" width="13.875" style="374" customWidth="1"/>
    <col min="4622" max="4623" width="7.5" style="374" bestFit="1" customWidth="1"/>
    <col min="4624" max="4624" width="7.5" style="374" customWidth="1"/>
    <col min="4625" max="4864" width="9" style="374"/>
    <col min="4865" max="4865" width="13.875" style="374" customWidth="1"/>
    <col min="4866" max="4867" width="7.5" style="374" bestFit="1" customWidth="1"/>
    <col min="4868" max="4868" width="7.5" style="374" customWidth="1"/>
    <col min="4869" max="4869" width="13.875" style="374" customWidth="1"/>
    <col min="4870" max="4871" width="7.5" style="374" bestFit="1" customWidth="1"/>
    <col min="4872" max="4872" width="7.5" style="374" customWidth="1"/>
    <col min="4873" max="4873" width="13.875" style="374" customWidth="1"/>
    <col min="4874" max="4875" width="7.5" style="374" bestFit="1" customWidth="1"/>
    <col min="4876" max="4876" width="7.5" style="374" customWidth="1"/>
    <col min="4877" max="4877" width="13.875" style="374" customWidth="1"/>
    <col min="4878" max="4879" width="7.5" style="374" bestFit="1" customWidth="1"/>
    <col min="4880" max="4880" width="7.5" style="374" customWidth="1"/>
    <col min="4881" max="5120" width="9" style="374"/>
    <col min="5121" max="5121" width="13.875" style="374" customWidth="1"/>
    <col min="5122" max="5123" width="7.5" style="374" bestFit="1" customWidth="1"/>
    <col min="5124" max="5124" width="7.5" style="374" customWidth="1"/>
    <col min="5125" max="5125" width="13.875" style="374" customWidth="1"/>
    <col min="5126" max="5127" width="7.5" style="374" bestFit="1" customWidth="1"/>
    <col min="5128" max="5128" width="7.5" style="374" customWidth="1"/>
    <col min="5129" max="5129" width="13.875" style="374" customWidth="1"/>
    <col min="5130" max="5131" width="7.5" style="374" bestFit="1" customWidth="1"/>
    <col min="5132" max="5132" width="7.5" style="374" customWidth="1"/>
    <col min="5133" max="5133" width="13.875" style="374" customWidth="1"/>
    <col min="5134" max="5135" width="7.5" style="374" bestFit="1" customWidth="1"/>
    <col min="5136" max="5136" width="7.5" style="374" customWidth="1"/>
    <col min="5137" max="5376" width="9" style="374"/>
    <col min="5377" max="5377" width="13.875" style="374" customWidth="1"/>
    <col min="5378" max="5379" width="7.5" style="374" bestFit="1" customWidth="1"/>
    <col min="5380" max="5380" width="7.5" style="374" customWidth="1"/>
    <col min="5381" max="5381" width="13.875" style="374" customWidth="1"/>
    <col min="5382" max="5383" width="7.5" style="374" bestFit="1" customWidth="1"/>
    <col min="5384" max="5384" width="7.5" style="374" customWidth="1"/>
    <col min="5385" max="5385" width="13.875" style="374" customWidth="1"/>
    <col min="5386" max="5387" width="7.5" style="374" bestFit="1" customWidth="1"/>
    <col min="5388" max="5388" width="7.5" style="374" customWidth="1"/>
    <col min="5389" max="5389" width="13.875" style="374" customWidth="1"/>
    <col min="5390" max="5391" width="7.5" style="374" bestFit="1" customWidth="1"/>
    <col min="5392" max="5392" width="7.5" style="374" customWidth="1"/>
    <col min="5393" max="5632" width="9" style="374"/>
    <col min="5633" max="5633" width="13.875" style="374" customWidth="1"/>
    <col min="5634" max="5635" width="7.5" style="374" bestFit="1" customWidth="1"/>
    <col min="5636" max="5636" width="7.5" style="374" customWidth="1"/>
    <col min="5637" max="5637" width="13.875" style="374" customWidth="1"/>
    <col min="5638" max="5639" width="7.5" style="374" bestFit="1" customWidth="1"/>
    <col min="5640" max="5640" width="7.5" style="374" customWidth="1"/>
    <col min="5641" max="5641" width="13.875" style="374" customWidth="1"/>
    <col min="5642" max="5643" width="7.5" style="374" bestFit="1" customWidth="1"/>
    <col min="5644" max="5644" width="7.5" style="374" customWidth="1"/>
    <col min="5645" max="5645" width="13.875" style="374" customWidth="1"/>
    <col min="5646" max="5647" width="7.5" style="374" bestFit="1" customWidth="1"/>
    <col min="5648" max="5648" width="7.5" style="374" customWidth="1"/>
    <col min="5649" max="5888" width="9" style="374"/>
    <col min="5889" max="5889" width="13.875" style="374" customWidth="1"/>
    <col min="5890" max="5891" width="7.5" style="374" bestFit="1" customWidth="1"/>
    <col min="5892" max="5892" width="7.5" style="374" customWidth="1"/>
    <col min="5893" max="5893" width="13.875" style="374" customWidth="1"/>
    <col min="5894" max="5895" width="7.5" style="374" bestFit="1" customWidth="1"/>
    <col min="5896" max="5896" width="7.5" style="374" customWidth="1"/>
    <col min="5897" max="5897" width="13.875" style="374" customWidth="1"/>
    <col min="5898" max="5899" width="7.5" style="374" bestFit="1" customWidth="1"/>
    <col min="5900" max="5900" width="7.5" style="374" customWidth="1"/>
    <col min="5901" max="5901" width="13.875" style="374" customWidth="1"/>
    <col min="5902" max="5903" width="7.5" style="374" bestFit="1" customWidth="1"/>
    <col min="5904" max="5904" width="7.5" style="374" customWidth="1"/>
    <col min="5905" max="6144" width="9" style="374"/>
    <col min="6145" max="6145" width="13.875" style="374" customWidth="1"/>
    <col min="6146" max="6147" width="7.5" style="374" bestFit="1" customWidth="1"/>
    <col min="6148" max="6148" width="7.5" style="374" customWidth="1"/>
    <col min="6149" max="6149" width="13.875" style="374" customWidth="1"/>
    <col min="6150" max="6151" width="7.5" style="374" bestFit="1" customWidth="1"/>
    <col min="6152" max="6152" width="7.5" style="374" customWidth="1"/>
    <col min="6153" max="6153" width="13.875" style="374" customWidth="1"/>
    <col min="6154" max="6155" width="7.5" style="374" bestFit="1" customWidth="1"/>
    <col min="6156" max="6156" width="7.5" style="374" customWidth="1"/>
    <col min="6157" max="6157" width="13.875" style="374" customWidth="1"/>
    <col min="6158" max="6159" width="7.5" style="374" bestFit="1" customWidth="1"/>
    <col min="6160" max="6160" width="7.5" style="374" customWidth="1"/>
    <col min="6161" max="6400" width="9" style="374"/>
    <col min="6401" max="6401" width="13.875" style="374" customWidth="1"/>
    <col min="6402" max="6403" width="7.5" style="374" bestFit="1" customWidth="1"/>
    <col min="6404" max="6404" width="7.5" style="374" customWidth="1"/>
    <col min="6405" max="6405" width="13.875" style="374" customWidth="1"/>
    <col min="6406" max="6407" width="7.5" style="374" bestFit="1" customWidth="1"/>
    <col min="6408" max="6408" width="7.5" style="374" customWidth="1"/>
    <col min="6409" max="6409" width="13.875" style="374" customWidth="1"/>
    <col min="6410" max="6411" width="7.5" style="374" bestFit="1" customWidth="1"/>
    <col min="6412" max="6412" width="7.5" style="374" customWidth="1"/>
    <col min="6413" max="6413" width="13.875" style="374" customWidth="1"/>
    <col min="6414" max="6415" width="7.5" style="374" bestFit="1" customWidth="1"/>
    <col min="6416" max="6416" width="7.5" style="374" customWidth="1"/>
    <col min="6417" max="6656" width="9" style="374"/>
    <col min="6657" max="6657" width="13.875" style="374" customWidth="1"/>
    <col min="6658" max="6659" width="7.5" style="374" bestFit="1" customWidth="1"/>
    <col min="6660" max="6660" width="7.5" style="374" customWidth="1"/>
    <col min="6661" max="6661" width="13.875" style="374" customWidth="1"/>
    <col min="6662" max="6663" width="7.5" style="374" bestFit="1" customWidth="1"/>
    <col min="6664" max="6664" width="7.5" style="374" customWidth="1"/>
    <col min="6665" max="6665" width="13.875" style="374" customWidth="1"/>
    <col min="6666" max="6667" width="7.5" style="374" bestFit="1" customWidth="1"/>
    <col min="6668" max="6668" width="7.5" style="374" customWidth="1"/>
    <col min="6669" max="6669" width="13.875" style="374" customWidth="1"/>
    <col min="6670" max="6671" width="7.5" style="374" bestFit="1" customWidth="1"/>
    <col min="6672" max="6672" width="7.5" style="374" customWidth="1"/>
    <col min="6673" max="6912" width="9" style="374"/>
    <col min="6913" max="6913" width="13.875" style="374" customWidth="1"/>
    <col min="6914" max="6915" width="7.5" style="374" bestFit="1" customWidth="1"/>
    <col min="6916" max="6916" width="7.5" style="374" customWidth="1"/>
    <col min="6917" max="6917" width="13.875" style="374" customWidth="1"/>
    <col min="6918" max="6919" width="7.5" style="374" bestFit="1" customWidth="1"/>
    <col min="6920" max="6920" width="7.5" style="374" customWidth="1"/>
    <col min="6921" max="6921" width="13.875" style="374" customWidth="1"/>
    <col min="6922" max="6923" width="7.5" style="374" bestFit="1" customWidth="1"/>
    <col min="6924" max="6924" width="7.5" style="374" customWidth="1"/>
    <col min="6925" max="6925" width="13.875" style="374" customWidth="1"/>
    <col min="6926" max="6927" width="7.5" style="374" bestFit="1" customWidth="1"/>
    <col min="6928" max="6928" width="7.5" style="374" customWidth="1"/>
    <col min="6929" max="7168" width="9" style="374"/>
    <col min="7169" max="7169" width="13.875" style="374" customWidth="1"/>
    <col min="7170" max="7171" width="7.5" style="374" bestFit="1" customWidth="1"/>
    <col min="7172" max="7172" width="7.5" style="374" customWidth="1"/>
    <col min="7173" max="7173" width="13.875" style="374" customWidth="1"/>
    <col min="7174" max="7175" width="7.5" style="374" bestFit="1" customWidth="1"/>
    <col min="7176" max="7176" width="7.5" style="374" customWidth="1"/>
    <col min="7177" max="7177" width="13.875" style="374" customWidth="1"/>
    <col min="7178" max="7179" width="7.5" style="374" bestFit="1" customWidth="1"/>
    <col min="7180" max="7180" width="7.5" style="374" customWidth="1"/>
    <col min="7181" max="7181" width="13.875" style="374" customWidth="1"/>
    <col min="7182" max="7183" width="7.5" style="374" bestFit="1" customWidth="1"/>
    <col min="7184" max="7184" width="7.5" style="374" customWidth="1"/>
    <col min="7185" max="7424" width="9" style="374"/>
    <col min="7425" max="7425" width="13.875" style="374" customWidth="1"/>
    <col min="7426" max="7427" width="7.5" style="374" bestFit="1" customWidth="1"/>
    <col min="7428" max="7428" width="7.5" style="374" customWidth="1"/>
    <col min="7429" max="7429" width="13.875" style="374" customWidth="1"/>
    <col min="7430" max="7431" width="7.5" style="374" bestFit="1" customWidth="1"/>
    <col min="7432" max="7432" width="7.5" style="374" customWidth="1"/>
    <col min="7433" max="7433" width="13.875" style="374" customWidth="1"/>
    <col min="7434" max="7435" width="7.5" style="374" bestFit="1" customWidth="1"/>
    <col min="7436" max="7436" width="7.5" style="374" customWidth="1"/>
    <col min="7437" max="7437" width="13.875" style="374" customWidth="1"/>
    <col min="7438" max="7439" width="7.5" style="374" bestFit="1" customWidth="1"/>
    <col min="7440" max="7440" width="7.5" style="374" customWidth="1"/>
    <col min="7441" max="7680" width="9" style="374"/>
    <col min="7681" max="7681" width="13.875" style="374" customWidth="1"/>
    <col min="7682" max="7683" width="7.5" style="374" bestFit="1" customWidth="1"/>
    <col min="7684" max="7684" width="7.5" style="374" customWidth="1"/>
    <col min="7685" max="7685" width="13.875" style="374" customWidth="1"/>
    <col min="7686" max="7687" width="7.5" style="374" bestFit="1" customWidth="1"/>
    <col min="7688" max="7688" width="7.5" style="374" customWidth="1"/>
    <col min="7689" max="7689" width="13.875" style="374" customWidth="1"/>
    <col min="7690" max="7691" width="7.5" style="374" bestFit="1" customWidth="1"/>
    <col min="7692" max="7692" width="7.5" style="374" customWidth="1"/>
    <col min="7693" max="7693" width="13.875" style="374" customWidth="1"/>
    <col min="7694" max="7695" width="7.5" style="374" bestFit="1" customWidth="1"/>
    <col min="7696" max="7696" width="7.5" style="374" customWidth="1"/>
    <col min="7697" max="7936" width="9" style="374"/>
    <col min="7937" max="7937" width="13.875" style="374" customWidth="1"/>
    <col min="7938" max="7939" width="7.5" style="374" bestFit="1" customWidth="1"/>
    <col min="7940" max="7940" width="7.5" style="374" customWidth="1"/>
    <col min="7941" max="7941" width="13.875" style="374" customWidth="1"/>
    <col min="7942" max="7943" width="7.5" style="374" bestFit="1" customWidth="1"/>
    <col min="7944" max="7944" width="7.5" style="374" customWidth="1"/>
    <col min="7945" max="7945" width="13.875" style="374" customWidth="1"/>
    <col min="7946" max="7947" width="7.5" style="374" bestFit="1" customWidth="1"/>
    <col min="7948" max="7948" width="7.5" style="374" customWidth="1"/>
    <col min="7949" max="7949" width="13.875" style="374" customWidth="1"/>
    <col min="7950" max="7951" width="7.5" style="374" bestFit="1" customWidth="1"/>
    <col min="7952" max="7952" width="7.5" style="374" customWidth="1"/>
    <col min="7953" max="8192" width="9" style="374"/>
    <col min="8193" max="8193" width="13.875" style="374" customWidth="1"/>
    <col min="8194" max="8195" width="7.5" style="374" bestFit="1" customWidth="1"/>
    <col min="8196" max="8196" width="7.5" style="374" customWidth="1"/>
    <col min="8197" max="8197" width="13.875" style="374" customWidth="1"/>
    <col min="8198" max="8199" width="7.5" style="374" bestFit="1" customWidth="1"/>
    <col min="8200" max="8200" width="7.5" style="374" customWidth="1"/>
    <col min="8201" max="8201" width="13.875" style="374" customWidth="1"/>
    <col min="8202" max="8203" width="7.5" style="374" bestFit="1" customWidth="1"/>
    <col min="8204" max="8204" width="7.5" style="374" customWidth="1"/>
    <col min="8205" max="8205" width="13.875" style="374" customWidth="1"/>
    <col min="8206" max="8207" width="7.5" style="374" bestFit="1" customWidth="1"/>
    <col min="8208" max="8208" width="7.5" style="374" customWidth="1"/>
    <col min="8209" max="8448" width="9" style="374"/>
    <col min="8449" max="8449" width="13.875" style="374" customWidth="1"/>
    <col min="8450" max="8451" width="7.5" style="374" bestFit="1" customWidth="1"/>
    <col min="8452" max="8452" width="7.5" style="374" customWidth="1"/>
    <col min="8453" max="8453" width="13.875" style="374" customWidth="1"/>
    <col min="8454" max="8455" width="7.5" style="374" bestFit="1" customWidth="1"/>
    <col min="8456" max="8456" width="7.5" style="374" customWidth="1"/>
    <col min="8457" max="8457" width="13.875" style="374" customWidth="1"/>
    <col min="8458" max="8459" width="7.5" style="374" bestFit="1" customWidth="1"/>
    <col min="8460" max="8460" width="7.5" style="374" customWidth="1"/>
    <col min="8461" max="8461" width="13.875" style="374" customWidth="1"/>
    <col min="8462" max="8463" width="7.5" style="374" bestFit="1" customWidth="1"/>
    <col min="8464" max="8464" width="7.5" style="374" customWidth="1"/>
    <col min="8465" max="8704" width="9" style="374"/>
    <col min="8705" max="8705" width="13.875" style="374" customWidth="1"/>
    <col min="8706" max="8707" width="7.5" style="374" bestFit="1" customWidth="1"/>
    <col min="8708" max="8708" width="7.5" style="374" customWidth="1"/>
    <col min="8709" max="8709" width="13.875" style="374" customWidth="1"/>
    <col min="8710" max="8711" width="7.5" style="374" bestFit="1" customWidth="1"/>
    <col min="8712" max="8712" width="7.5" style="374" customWidth="1"/>
    <col min="8713" max="8713" width="13.875" style="374" customWidth="1"/>
    <col min="8714" max="8715" width="7.5" style="374" bestFit="1" customWidth="1"/>
    <col min="8716" max="8716" width="7.5" style="374" customWidth="1"/>
    <col min="8717" max="8717" width="13.875" style="374" customWidth="1"/>
    <col min="8718" max="8719" width="7.5" style="374" bestFit="1" customWidth="1"/>
    <col min="8720" max="8720" width="7.5" style="374" customWidth="1"/>
    <col min="8721" max="8960" width="9" style="374"/>
    <col min="8961" max="8961" width="13.875" style="374" customWidth="1"/>
    <col min="8962" max="8963" width="7.5" style="374" bestFit="1" customWidth="1"/>
    <col min="8964" max="8964" width="7.5" style="374" customWidth="1"/>
    <col min="8965" max="8965" width="13.875" style="374" customWidth="1"/>
    <col min="8966" max="8967" width="7.5" style="374" bestFit="1" customWidth="1"/>
    <col min="8968" max="8968" width="7.5" style="374" customWidth="1"/>
    <col min="8969" max="8969" width="13.875" style="374" customWidth="1"/>
    <col min="8970" max="8971" width="7.5" style="374" bestFit="1" customWidth="1"/>
    <col min="8972" max="8972" width="7.5" style="374" customWidth="1"/>
    <col min="8973" max="8973" width="13.875" style="374" customWidth="1"/>
    <col min="8974" max="8975" width="7.5" style="374" bestFit="1" customWidth="1"/>
    <col min="8976" max="8976" width="7.5" style="374" customWidth="1"/>
    <col min="8977" max="9216" width="9" style="374"/>
    <col min="9217" max="9217" width="13.875" style="374" customWidth="1"/>
    <col min="9218" max="9219" width="7.5" style="374" bestFit="1" customWidth="1"/>
    <col min="9220" max="9220" width="7.5" style="374" customWidth="1"/>
    <col min="9221" max="9221" width="13.875" style="374" customWidth="1"/>
    <col min="9222" max="9223" width="7.5" style="374" bestFit="1" customWidth="1"/>
    <col min="9224" max="9224" width="7.5" style="374" customWidth="1"/>
    <col min="9225" max="9225" width="13.875" style="374" customWidth="1"/>
    <col min="9226" max="9227" width="7.5" style="374" bestFit="1" customWidth="1"/>
    <col min="9228" max="9228" width="7.5" style="374" customWidth="1"/>
    <col min="9229" max="9229" width="13.875" style="374" customWidth="1"/>
    <col min="9230" max="9231" width="7.5" style="374" bestFit="1" customWidth="1"/>
    <col min="9232" max="9232" width="7.5" style="374" customWidth="1"/>
    <col min="9233" max="9472" width="9" style="374"/>
    <col min="9473" max="9473" width="13.875" style="374" customWidth="1"/>
    <col min="9474" max="9475" width="7.5" style="374" bestFit="1" customWidth="1"/>
    <col min="9476" max="9476" width="7.5" style="374" customWidth="1"/>
    <col min="9477" max="9477" width="13.875" style="374" customWidth="1"/>
    <col min="9478" max="9479" width="7.5" style="374" bestFit="1" customWidth="1"/>
    <col min="9480" max="9480" width="7.5" style="374" customWidth="1"/>
    <col min="9481" max="9481" width="13.875" style="374" customWidth="1"/>
    <col min="9482" max="9483" width="7.5" style="374" bestFit="1" customWidth="1"/>
    <col min="9484" max="9484" width="7.5" style="374" customWidth="1"/>
    <col min="9485" max="9485" width="13.875" style="374" customWidth="1"/>
    <col min="9486" max="9487" width="7.5" style="374" bestFit="1" customWidth="1"/>
    <col min="9488" max="9488" width="7.5" style="374" customWidth="1"/>
    <col min="9489" max="9728" width="9" style="374"/>
    <col min="9729" max="9729" width="13.875" style="374" customWidth="1"/>
    <col min="9730" max="9731" width="7.5" style="374" bestFit="1" customWidth="1"/>
    <col min="9732" max="9732" width="7.5" style="374" customWidth="1"/>
    <col min="9733" max="9733" width="13.875" style="374" customWidth="1"/>
    <col min="9734" max="9735" width="7.5" style="374" bestFit="1" customWidth="1"/>
    <col min="9736" max="9736" width="7.5" style="374" customWidth="1"/>
    <col min="9737" max="9737" width="13.875" style="374" customWidth="1"/>
    <col min="9738" max="9739" width="7.5" style="374" bestFit="1" customWidth="1"/>
    <col min="9740" max="9740" width="7.5" style="374" customWidth="1"/>
    <col min="9741" max="9741" width="13.875" style="374" customWidth="1"/>
    <col min="9742" max="9743" width="7.5" style="374" bestFit="1" customWidth="1"/>
    <col min="9744" max="9744" width="7.5" style="374" customWidth="1"/>
    <col min="9745" max="9984" width="9" style="374"/>
    <col min="9985" max="9985" width="13.875" style="374" customWidth="1"/>
    <col min="9986" max="9987" width="7.5" style="374" bestFit="1" customWidth="1"/>
    <col min="9988" max="9988" width="7.5" style="374" customWidth="1"/>
    <col min="9989" max="9989" width="13.875" style="374" customWidth="1"/>
    <col min="9990" max="9991" width="7.5" style="374" bestFit="1" customWidth="1"/>
    <col min="9992" max="9992" width="7.5" style="374" customWidth="1"/>
    <col min="9993" max="9993" width="13.875" style="374" customWidth="1"/>
    <col min="9994" max="9995" width="7.5" style="374" bestFit="1" customWidth="1"/>
    <col min="9996" max="9996" width="7.5" style="374" customWidth="1"/>
    <col min="9997" max="9997" width="13.875" style="374" customWidth="1"/>
    <col min="9998" max="9999" width="7.5" style="374" bestFit="1" customWidth="1"/>
    <col min="10000" max="10000" width="7.5" style="374" customWidth="1"/>
    <col min="10001" max="10240" width="9" style="374"/>
    <col min="10241" max="10241" width="13.875" style="374" customWidth="1"/>
    <col min="10242" max="10243" width="7.5" style="374" bestFit="1" customWidth="1"/>
    <col min="10244" max="10244" width="7.5" style="374" customWidth="1"/>
    <col min="10245" max="10245" width="13.875" style="374" customWidth="1"/>
    <col min="10246" max="10247" width="7.5" style="374" bestFit="1" customWidth="1"/>
    <col min="10248" max="10248" width="7.5" style="374" customWidth="1"/>
    <col min="10249" max="10249" width="13.875" style="374" customWidth="1"/>
    <col min="10250" max="10251" width="7.5" style="374" bestFit="1" customWidth="1"/>
    <col min="10252" max="10252" width="7.5" style="374" customWidth="1"/>
    <col min="10253" max="10253" width="13.875" style="374" customWidth="1"/>
    <col min="10254" max="10255" width="7.5" style="374" bestFit="1" customWidth="1"/>
    <col min="10256" max="10256" width="7.5" style="374" customWidth="1"/>
    <col min="10257" max="10496" width="9" style="374"/>
    <col min="10497" max="10497" width="13.875" style="374" customWidth="1"/>
    <col min="10498" max="10499" width="7.5" style="374" bestFit="1" customWidth="1"/>
    <col min="10500" max="10500" width="7.5" style="374" customWidth="1"/>
    <col min="10501" max="10501" width="13.875" style="374" customWidth="1"/>
    <col min="10502" max="10503" width="7.5" style="374" bestFit="1" customWidth="1"/>
    <col min="10504" max="10504" width="7.5" style="374" customWidth="1"/>
    <col min="10505" max="10505" width="13.875" style="374" customWidth="1"/>
    <col min="10506" max="10507" width="7.5" style="374" bestFit="1" customWidth="1"/>
    <col min="10508" max="10508" width="7.5" style="374" customWidth="1"/>
    <col min="10509" max="10509" width="13.875" style="374" customWidth="1"/>
    <col min="10510" max="10511" width="7.5" style="374" bestFit="1" customWidth="1"/>
    <col min="10512" max="10512" width="7.5" style="374" customWidth="1"/>
    <col min="10513" max="10752" width="9" style="374"/>
    <col min="10753" max="10753" width="13.875" style="374" customWidth="1"/>
    <col min="10754" max="10755" width="7.5" style="374" bestFit="1" customWidth="1"/>
    <col min="10756" max="10756" width="7.5" style="374" customWidth="1"/>
    <col min="10757" max="10757" width="13.875" style="374" customWidth="1"/>
    <col min="10758" max="10759" width="7.5" style="374" bestFit="1" customWidth="1"/>
    <col min="10760" max="10760" width="7.5" style="374" customWidth="1"/>
    <col min="10761" max="10761" width="13.875" style="374" customWidth="1"/>
    <col min="10762" max="10763" width="7.5" style="374" bestFit="1" customWidth="1"/>
    <col min="10764" max="10764" width="7.5" style="374" customWidth="1"/>
    <col min="10765" max="10765" width="13.875" style="374" customWidth="1"/>
    <col min="10766" max="10767" width="7.5" style="374" bestFit="1" customWidth="1"/>
    <col min="10768" max="10768" width="7.5" style="374" customWidth="1"/>
    <col min="10769" max="11008" width="9" style="374"/>
    <col min="11009" max="11009" width="13.875" style="374" customWidth="1"/>
    <col min="11010" max="11011" width="7.5" style="374" bestFit="1" customWidth="1"/>
    <col min="11012" max="11012" width="7.5" style="374" customWidth="1"/>
    <col min="11013" max="11013" width="13.875" style="374" customWidth="1"/>
    <col min="11014" max="11015" width="7.5" style="374" bestFit="1" customWidth="1"/>
    <col min="11016" max="11016" width="7.5" style="374" customWidth="1"/>
    <col min="11017" max="11017" width="13.875" style="374" customWidth="1"/>
    <col min="11018" max="11019" width="7.5" style="374" bestFit="1" customWidth="1"/>
    <col min="11020" max="11020" width="7.5" style="374" customWidth="1"/>
    <col min="11021" max="11021" width="13.875" style="374" customWidth="1"/>
    <col min="11022" max="11023" width="7.5" style="374" bestFit="1" customWidth="1"/>
    <col min="11024" max="11024" width="7.5" style="374" customWidth="1"/>
    <col min="11025" max="11264" width="9" style="374"/>
    <col min="11265" max="11265" width="13.875" style="374" customWidth="1"/>
    <col min="11266" max="11267" width="7.5" style="374" bestFit="1" customWidth="1"/>
    <col min="11268" max="11268" width="7.5" style="374" customWidth="1"/>
    <col min="11269" max="11269" width="13.875" style="374" customWidth="1"/>
    <col min="11270" max="11271" width="7.5" style="374" bestFit="1" customWidth="1"/>
    <col min="11272" max="11272" width="7.5" style="374" customWidth="1"/>
    <col min="11273" max="11273" width="13.875" style="374" customWidth="1"/>
    <col min="11274" max="11275" width="7.5" style="374" bestFit="1" customWidth="1"/>
    <col min="11276" max="11276" width="7.5" style="374" customWidth="1"/>
    <col min="11277" max="11277" width="13.875" style="374" customWidth="1"/>
    <col min="11278" max="11279" width="7.5" style="374" bestFit="1" customWidth="1"/>
    <col min="11280" max="11280" width="7.5" style="374" customWidth="1"/>
    <col min="11281" max="11520" width="9" style="374"/>
    <col min="11521" max="11521" width="13.875" style="374" customWidth="1"/>
    <col min="11522" max="11523" width="7.5" style="374" bestFit="1" customWidth="1"/>
    <col min="11524" max="11524" width="7.5" style="374" customWidth="1"/>
    <col min="11525" max="11525" width="13.875" style="374" customWidth="1"/>
    <col min="11526" max="11527" width="7.5" style="374" bestFit="1" customWidth="1"/>
    <col min="11528" max="11528" width="7.5" style="374" customWidth="1"/>
    <col min="11529" max="11529" width="13.875" style="374" customWidth="1"/>
    <col min="11530" max="11531" width="7.5" style="374" bestFit="1" customWidth="1"/>
    <col min="11532" max="11532" width="7.5" style="374" customWidth="1"/>
    <col min="11533" max="11533" width="13.875" style="374" customWidth="1"/>
    <col min="11534" max="11535" width="7.5" style="374" bestFit="1" customWidth="1"/>
    <col min="11536" max="11536" width="7.5" style="374" customWidth="1"/>
    <col min="11537" max="11776" width="9" style="374"/>
    <col min="11777" max="11777" width="13.875" style="374" customWidth="1"/>
    <col min="11778" max="11779" width="7.5" style="374" bestFit="1" customWidth="1"/>
    <col min="11780" max="11780" width="7.5" style="374" customWidth="1"/>
    <col min="11781" max="11781" width="13.875" style="374" customWidth="1"/>
    <col min="11782" max="11783" width="7.5" style="374" bestFit="1" customWidth="1"/>
    <col min="11784" max="11784" width="7.5" style="374" customWidth="1"/>
    <col min="11785" max="11785" width="13.875" style="374" customWidth="1"/>
    <col min="11786" max="11787" width="7.5" style="374" bestFit="1" customWidth="1"/>
    <col min="11788" max="11788" width="7.5" style="374" customWidth="1"/>
    <col min="11789" max="11789" width="13.875" style="374" customWidth="1"/>
    <col min="11790" max="11791" width="7.5" style="374" bestFit="1" customWidth="1"/>
    <col min="11792" max="11792" width="7.5" style="374" customWidth="1"/>
    <col min="11793" max="12032" width="9" style="374"/>
    <col min="12033" max="12033" width="13.875" style="374" customWidth="1"/>
    <col min="12034" max="12035" width="7.5" style="374" bestFit="1" customWidth="1"/>
    <col min="12036" max="12036" width="7.5" style="374" customWidth="1"/>
    <col min="12037" max="12037" width="13.875" style="374" customWidth="1"/>
    <col min="12038" max="12039" width="7.5" style="374" bestFit="1" customWidth="1"/>
    <col min="12040" max="12040" width="7.5" style="374" customWidth="1"/>
    <col min="12041" max="12041" width="13.875" style="374" customWidth="1"/>
    <col min="12042" max="12043" width="7.5" style="374" bestFit="1" customWidth="1"/>
    <col min="12044" max="12044" width="7.5" style="374" customWidth="1"/>
    <col min="12045" max="12045" width="13.875" style="374" customWidth="1"/>
    <col min="12046" max="12047" width="7.5" style="374" bestFit="1" customWidth="1"/>
    <col min="12048" max="12048" width="7.5" style="374" customWidth="1"/>
    <col min="12049" max="12288" width="9" style="374"/>
    <col min="12289" max="12289" width="13.875" style="374" customWidth="1"/>
    <col min="12290" max="12291" width="7.5" style="374" bestFit="1" customWidth="1"/>
    <col min="12292" max="12292" width="7.5" style="374" customWidth="1"/>
    <col min="12293" max="12293" width="13.875" style="374" customWidth="1"/>
    <col min="12294" max="12295" width="7.5" style="374" bestFit="1" customWidth="1"/>
    <col min="12296" max="12296" width="7.5" style="374" customWidth="1"/>
    <col min="12297" max="12297" width="13.875" style="374" customWidth="1"/>
    <col min="12298" max="12299" width="7.5" style="374" bestFit="1" customWidth="1"/>
    <col min="12300" max="12300" width="7.5" style="374" customWidth="1"/>
    <col min="12301" max="12301" width="13.875" style="374" customWidth="1"/>
    <col min="12302" max="12303" width="7.5" style="374" bestFit="1" customWidth="1"/>
    <col min="12304" max="12304" width="7.5" style="374" customWidth="1"/>
    <col min="12305" max="12544" width="9" style="374"/>
    <col min="12545" max="12545" width="13.875" style="374" customWidth="1"/>
    <col min="12546" max="12547" width="7.5" style="374" bestFit="1" customWidth="1"/>
    <col min="12548" max="12548" width="7.5" style="374" customWidth="1"/>
    <col min="12549" max="12549" width="13.875" style="374" customWidth="1"/>
    <col min="12550" max="12551" width="7.5" style="374" bestFit="1" customWidth="1"/>
    <col min="12552" max="12552" width="7.5" style="374" customWidth="1"/>
    <col min="12553" max="12553" width="13.875" style="374" customWidth="1"/>
    <col min="12554" max="12555" width="7.5" style="374" bestFit="1" customWidth="1"/>
    <col min="12556" max="12556" width="7.5" style="374" customWidth="1"/>
    <col min="12557" max="12557" width="13.875" style="374" customWidth="1"/>
    <col min="12558" max="12559" width="7.5" style="374" bestFit="1" customWidth="1"/>
    <col min="12560" max="12560" width="7.5" style="374" customWidth="1"/>
    <col min="12561" max="12800" width="9" style="374"/>
    <col min="12801" max="12801" width="13.875" style="374" customWidth="1"/>
    <col min="12802" max="12803" width="7.5" style="374" bestFit="1" customWidth="1"/>
    <col min="12804" max="12804" width="7.5" style="374" customWidth="1"/>
    <col min="12805" max="12805" width="13.875" style="374" customWidth="1"/>
    <col min="12806" max="12807" width="7.5" style="374" bestFit="1" customWidth="1"/>
    <col min="12808" max="12808" width="7.5" style="374" customWidth="1"/>
    <col min="12809" max="12809" width="13.875" style="374" customWidth="1"/>
    <col min="12810" max="12811" width="7.5" style="374" bestFit="1" customWidth="1"/>
    <col min="12812" max="12812" width="7.5" style="374" customWidth="1"/>
    <col min="12813" max="12813" width="13.875" style="374" customWidth="1"/>
    <col min="12814" max="12815" width="7.5" style="374" bestFit="1" customWidth="1"/>
    <col min="12816" max="12816" width="7.5" style="374" customWidth="1"/>
    <col min="12817" max="13056" width="9" style="374"/>
    <col min="13057" max="13057" width="13.875" style="374" customWidth="1"/>
    <col min="13058" max="13059" width="7.5" style="374" bestFit="1" customWidth="1"/>
    <col min="13060" max="13060" width="7.5" style="374" customWidth="1"/>
    <col min="13061" max="13061" width="13.875" style="374" customWidth="1"/>
    <col min="13062" max="13063" width="7.5" style="374" bestFit="1" customWidth="1"/>
    <col min="13064" max="13064" width="7.5" style="374" customWidth="1"/>
    <col min="13065" max="13065" width="13.875" style="374" customWidth="1"/>
    <col min="13066" max="13067" width="7.5" style="374" bestFit="1" customWidth="1"/>
    <col min="13068" max="13068" width="7.5" style="374" customWidth="1"/>
    <col min="13069" max="13069" width="13.875" style="374" customWidth="1"/>
    <col min="13070" max="13071" width="7.5" style="374" bestFit="1" customWidth="1"/>
    <col min="13072" max="13072" width="7.5" style="374" customWidth="1"/>
    <col min="13073" max="13312" width="9" style="374"/>
    <col min="13313" max="13313" width="13.875" style="374" customWidth="1"/>
    <col min="13314" max="13315" width="7.5" style="374" bestFit="1" customWidth="1"/>
    <col min="13316" max="13316" width="7.5" style="374" customWidth="1"/>
    <col min="13317" max="13317" width="13.875" style="374" customWidth="1"/>
    <col min="13318" max="13319" width="7.5" style="374" bestFit="1" customWidth="1"/>
    <col min="13320" max="13320" width="7.5" style="374" customWidth="1"/>
    <col min="13321" max="13321" width="13.875" style="374" customWidth="1"/>
    <col min="13322" max="13323" width="7.5" style="374" bestFit="1" customWidth="1"/>
    <col min="13324" max="13324" width="7.5" style="374" customWidth="1"/>
    <col min="13325" max="13325" width="13.875" style="374" customWidth="1"/>
    <col min="13326" max="13327" width="7.5" style="374" bestFit="1" customWidth="1"/>
    <col min="13328" max="13328" width="7.5" style="374" customWidth="1"/>
    <col min="13329" max="13568" width="9" style="374"/>
    <col min="13569" max="13569" width="13.875" style="374" customWidth="1"/>
    <col min="13570" max="13571" width="7.5" style="374" bestFit="1" customWidth="1"/>
    <col min="13572" max="13572" width="7.5" style="374" customWidth="1"/>
    <col min="13573" max="13573" width="13.875" style="374" customWidth="1"/>
    <col min="13574" max="13575" width="7.5" style="374" bestFit="1" customWidth="1"/>
    <col min="13576" max="13576" width="7.5" style="374" customWidth="1"/>
    <col min="13577" max="13577" width="13.875" style="374" customWidth="1"/>
    <col min="13578" max="13579" width="7.5" style="374" bestFit="1" customWidth="1"/>
    <col min="13580" max="13580" width="7.5" style="374" customWidth="1"/>
    <col min="13581" max="13581" width="13.875" style="374" customWidth="1"/>
    <col min="13582" max="13583" width="7.5" style="374" bestFit="1" customWidth="1"/>
    <col min="13584" max="13584" width="7.5" style="374" customWidth="1"/>
    <col min="13585" max="13824" width="9" style="374"/>
    <col min="13825" max="13825" width="13.875" style="374" customWidth="1"/>
    <col min="13826" max="13827" width="7.5" style="374" bestFit="1" customWidth="1"/>
    <col min="13828" max="13828" width="7.5" style="374" customWidth="1"/>
    <col min="13829" max="13829" width="13.875" style="374" customWidth="1"/>
    <col min="13830" max="13831" width="7.5" style="374" bestFit="1" customWidth="1"/>
    <col min="13832" max="13832" width="7.5" style="374" customWidth="1"/>
    <col min="13833" max="13833" width="13.875" style="374" customWidth="1"/>
    <col min="13834" max="13835" width="7.5" style="374" bestFit="1" customWidth="1"/>
    <col min="13836" max="13836" width="7.5" style="374" customWidth="1"/>
    <col min="13837" max="13837" width="13.875" style="374" customWidth="1"/>
    <col min="13838" max="13839" width="7.5" style="374" bestFit="1" customWidth="1"/>
    <col min="13840" max="13840" width="7.5" style="374" customWidth="1"/>
    <col min="13841" max="14080" width="9" style="374"/>
    <col min="14081" max="14081" width="13.875" style="374" customWidth="1"/>
    <col min="14082" max="14083" width="7.5" style="374" bestFit="1" customWidth="1"/>
    <col min="14084" max="14084" width="7.5" style="374" customWidth="1"/>
    <col min="14085" max="14085" width="13.875" style="374" customWidth="1"/>
    <col min="14086" max="14087" width="7.5" style="374" bestFit="1" customWidth="1"/>
    <col min="14088" max="14088" width="7.5" style="374" customWidth="1"/>
    <col min="14089" max="14089" width="13.875" style="374" customWidth="1"/>
    <col min="14090" max="14091" width="7.5" style="374" bestFit="1" customWidth="1"/>
    <col min="14092" max="14092" width="7.5" style="374" customWidth="1"/>
    <col min="14093" max="14093" width="13.875" style="374" customWidth="1"/>
    <col min="14094" max="14095" width="7.5" style="374" bestFit="1" customWidth="1"/>
    <col min="14096" max="14096" width="7.5" style="374" customWidth="1"/>
    <col min="14097" max="14336" width="9" style="374"/>
    <col min="14337" max="14337" width="13.875" style="374" customWidth="1"/>
    <col min="14338" max="14339" width="7.5" style="374" bestFit="1" customWidth="1"/>
    <col min="14340" max="14340" width="7.5" style="374" customWidth="1"/>
    <col min="14341" max="14341" width="13.875" style="374" customWidth="1"/>
    <col min="14342" max="14343" width="7.5" style="374" bestFit="1" customWidth="1"/>
    <col min="14344" max="14344" width="7.5" style="374" customWidth="1"/>
    <col min="14345" max="14345" width="13.875" style="374" customWidth="1"/>
    <col min="14346" max="14347" width="7.5" style="374" bestFit="1" customWidth="1"/>
    <col min="14348" max="14348" width="7.5" style="374" customWidth="1"/>
    <col min="14349" max="14349" width="13.875" style="374" customWidth="1"/>
    <col min="14350" max="14351" width="7.5" style="374" bestFit="1" customWidth="1"/>
    <col min="14352" max="14352" width="7.5" style="374" customWidth="1"/>
    <col min="14353" max="14592" width="9" style="374"/>
    <col min="14593" max="14593" width="13.875" style="374" customWidth="1"/>
    <col min="14594" max="14595" width="7.5" style="374" bestFit="1" customWidth="1"/>
    <col min="14596" max="14596" width="7.5" style="374" customWidth="1"/>
    <col min="14597" max="14597" width="13.875" style="374" customWidth="1"/>
    <col min="14598" max="14599" width="7.5" style="374" bestFit="1" customWidth="1"/>
    <col min="14600" max="14600" width="7.5" style="374" customWidth="1"/>
    <col min="14601" max="14601" width="13.875" style="374" customWidth="1"/>
    <col min="14602" max="14603" width="7.5" style="374" bestFit="1" customWidth="1"/>
    <col min="14604" max="14604" width="7.5" style="374" customWidth="1"/>
    <col min="14605" max="14605" width="13.875" style="374" customWidth="1"/>
    <col min="14606" max="14607" width="7.5" style="374" bestFit="1" customWidth="1"/>
    <col min="14608" max="14608" width="7.5" style="374" customWidth="1"/>
    <col min="14609" max="14848" width="9" style="374"/>
    <col min="14849" max="14849" width="13.875" style="374" customWidth="1"/>
    <col min="14850" max="14851" width="7.5" style="374" bestFit="1" customWidth="1"/>
    <col min="14852" max="14852" width="7.5" style="374" customWidth="1"/>
    <col min="14853" max="14853" width="13.875" style="374" customWidth="1"/>
    <col min="14854" max="14855" width="7.5" style="374" bestFit="1" customWidth="1"/>
    <col min="14856" max="14856" width="7.5" style="374" customWidth="1"/>
    <col min="14857" max="14857" width="13.875" style="374" customWidth="1"/>
    <col min="14858" max="14859" width="7.5" style="374" bestFit="1" customWidth="1"/>
    <col min="14860" max="14860" width="7.5" style="374" customWidth="1"/>
    <col min="14861" max="14861" width="13.875" style="374" customWidth="1"/>
    <col min="14862" max="14863" width="7.5" style="374" bestFit="1" customWidth="1"/>
    <col min="14864" max="14864" width="7.5" style="374" customWidth="1"/>
    <col min="14865" max="15104" width="9" style="374"/>
    <col min="15105" max="15105" width="13.875" style="374" customWidth="1"/>
    <col min="15106" max="15107" width="7.5" style="374" bestFit="1" customWidth="1"/>
    <col min="15108" max="15108" width="7.5" style="374" customWidth="1"/>
    <col min="15109" max="15109" width="13.875" style="374" customWidth="1"/>
    <col min="15110" max="15111" width="7.5" style="374" bestFit="1" customWidth="1"/>
    <col min="15112" max="15112" width="7.5" style="374" customWidth="1"/>
    <col min="15113" max="15113" width="13.875" style="374" customWidth="1"/>
    <col min="15114" max="15115" width="7.5" style="374" bestFit="1" customWidth="1"/>
    <col min="15116" max="15116" width="7.5" style="374" customWidth="1"/>
    <col min="15117" max="15117" width="13.875" style="374" customWidth="1"/>
    <col min="15118" max="15119" width="7.5" style="374" bestFit="1" customWidth="1"/>
    <col min="15120" max="15120" width="7.5" style="374" customWidth="1"/>
    <col min="15121" max="15360" width="9" style="374"/>
    <col min="15361" max="15361" width="13.875" style="374" customWidth="1"/>
    <col min="15362" max="15363" width="7.5" style="374" bestFit="1" customWidth="1"/>
    <col min="15364" max="15364" width="7.5" style="374" customWidth="1"/>
    <col min="15365" max="15365" width="13.875" style="374" customWidth="1"/>
    <col min="15366" max="15367" width="7.5" style="374" bestFit="1" customWidth="1"/>
    <col min="15368" max="15368" width="7.5" style="374" customWidth="1"/>
    <col min="15369" max="15369" width="13.875" style="374" customWidth="1"/>
    <col min="15370" max="15371" width="7.5" style="374" bestFit="1" customWidth="1"/>
    <col min="15372" max="15372" width="7.5" style="374" customWidth="1"/>
    <col min="15373" max="15373" width="13.875" style="374" customWidth="1"/>
    <col min="15374" max="15375" width="7.5" style="374" bestFit="1" customWidth="1"/>
    <col min="15376" max="15376" width="7.5" style="374" customWidth="1"/>
    <col min="15377" max="15616" width="9" style="374"/>
    <col min="15617" max="15617" width="13.875" style="374" customWidth="1"/>
    <col min="15618" max="15619" width="7.5" style="374" bestFit="1" customWidth="1"/>
    <col min="15620" max="15620" width="7.5" style="374" customWidth="1"/>
    <col min="15621" max="15621" width="13.875" style="374" customWidth="1"/>
    <col min="15622" max="15623" width="7.5" style="374" bestFit="1" customWidth="1"/>
    <col min="15624" max="15624" width="7.5" style="374" customWidth="1"/>
    <col min="15625" max="15625" width="13.875" style="374" customWidth="1"/>
    <col min="15626" max="15627" width="7.5" style="374" bestFit="1" customWidth="1"/>
    <col min="15628" max="15628" width="7.5" style="374" customWidth="1"/>
    <col min="15629" max="15629" width="13.875" style="374" customWidth="1"/>
    <col min="15630" max="15631" width="7.5" style="374" bestFit="1" customWidth="1"/>
    <col min="15632" max="15632" width="7.5" style="374" customWidth="1"/>
    <col min="15633" max="15872" width="9" style="374"/>
    <col min="15873" max="15873" width="13.875" style="374" customWidth="1"/>
    <col min="15874" max="15875" width="7.5" style="374" bestFit="1" customWidth="1"/>
    <col min="15876" max="15876" width="7.5" style="374" customWidth="1"/>
    <col min="15877" max="15877" width="13.875" style="374" customWidth="1"/>
    <col min="15878" max="15879" width="7.5" style="374" bestFit="1" customWidth="1"/>
    <col min="15880" max="15880" width="7.5" style="374" customWidth="1"/>
    <col min="15881" max="15881" width="13.875" style="374" customWidth="1"/>
    <col min="15882" max="15883" width="7.5" style="374" bestFit="1" customWidth="1"/>
    <col min="15884" max="15884" width="7.5" style="374" customWidth="1"/>
    <col min="15885" max="15885" width="13.875" style="374" customWidth="1"/>
    <col min="15886" max="15887" width="7.5" style="374" bestFit="1" customWidth="1"/>
    <col min="15888" max="15888" width="7.5" style="374" customWidth="1"/>
    <col min="15889" max="16128" width="9" style="374"/>
    <col min="16129" max="16129" width="13.875" style="374" customWidth="1"/>
    <col min="16130" max="16131" width="7.5" style="374" bestFit="1" customWidth="1"/>
    <col min="16132" max="16132" width="7.5" style="374" customWidth="1"/>
    <col min="16133" max="16133" width="13.875" style="374" customWidth="1"/>
    <col min="16134" max="16135" width="7.5" style="374" bestFit="1" customWidth="1"/>
    <col min="16136" max="16136" width="7.5" style="374" customWidth="1"/>
    <col min="16137" max="16137" width="13.875" style="374" customWidth="1"/>
    <col min="16138" max="16139" width="7.5" style="374" bestFit="1" customWidth="1"/>
    <col min="16140" max="16140" width="7.5" style="374" customWidth="1"/>
    <col min="16141" max="16141" width="13.875" style="374" customWidth="1"/>
    <col min="16142" max="16143" width="7.5" style="374" bestFit="1" customWidth="1"/>
    <col min="16144" max="16144" width="7.5" style="374" customWidth="1"/>
    <col min="16145" max="16384" width="9" style="374"/>
  </cols>
  <sheetData>
    <row r="1" spans="1:16">
      <c r="A1" s="283" t="s">
        <v>654</v>
      </c>
      <c r="B1" s="373"/>
      <c r="C1" s="373"/>
      <c r="D1" s="373"/>
      <c r="E1" s="373"/>
      <c r="F1" s="373"/>
      <c r="G1" s="373"/>
      <c r="H1" s="373"/>
      <c r="I1" s="373"/>
      <c r="J1" s="373"/>
      <c r="K1" s="373"/>
      <c r="L1" s="373"/>
      <c r="M1" s="373"/>
      <c r="N1" s="373"/>
    </row>
    <row r="2" spans="1:16" ht="17.25">
      <c r="A2" s="1254" t="s">
        <v>655</v>
      </c>
      <c r="B2" s="1254"/>
      <c r="C2" s="1254"/>
      <c r="D2" s="1254"/>
      <c r="E2" s="1254"/>
      <c r="F2" s="1254"/>
      <c r="G2" s="1254"/>
      <c r="H2" s="1254"/>
      <c r="I2" s="1254"/>
      <c r="J2" s="1254"/>
      <c r="K2" s="1254"/>
      <c r="L2" s="1254"/>
      <c r="M2" s="1254"/>
      <c r="N2" s="1254"/>
      <c r="O2" s="1254"/>
      <c r="P2" s="1254"/>
    </row>
    <row r="3" spans="1:16">
      <c r="A3" s="373"/>
      <c r="B3" s="373"/>
      <c r="C3" s="373"/>
      <c r="D3" s="373"/>
      <c r="E3" s="373"/>
      <c r="F3" s="373"/>
      <c r="G3" s="373"/>
      <c r="H3" s="373"/>
      <c r="I3" s="373"/>
      <c r="J3" s="373"/>
      <c r="K3" s="373"/>
      <c r="L3" s="373"/>
      <c r="M3" s="373"/>
      <c r="N3" s="373"/>
    </row>
    <row r="4" spans="1:16">
      <c r="A4" s="373"/>
      <c r="B4" s="375" t="s">
        <v>656</v>
      </c>
      <c r="C4" s="1255"/>
      <c r="D4" s="1255"/>
      <c r="E4" s="1255"/>
      <c r="F4" s="1255"/>
      <c r="G4" s="373"/>
      <c r="H4" s="373"/>
      <c r="I4" s="373"/>
      <c r="J4" s="373"/>
      <c r="K4" s="373"/>
      <c r="L4" s="373"/>
      <c r="M4" s="373"/>
      <c r="N4" s="373"/>
    </row>
    <row r="5" spans="1:16">
      <c r="A5" s="373"/>
      <c r="B5" s="376"/>
      <c r="C5" s="373"/>
      <c r="D5" s="373"/>
      <c r="E5" s="373"/>
      <c r="F5" s="377"/>
      <c r="G5" s="373"/>
      <c r="H5" s="373"/>
      <c r="I5" s="373"/>
      <c r="J5" s="373"/>
      <c r="K5" s="373"/>
      <c r="L5" s="373"/>
      <c r="M5" s="373"/>
      <c r="N5" s="373"/>
    </row>
    <row r="6" spans="1:16">
      <c r="A6" s="373"/>
      <c r="B6" s="375" t="s">
        <v>657</v>
      </c>
      <c r="C6" s="1255"/>
      <c r="D6" s="1255"/>
      <c r="E6" s="1255"/>
      <c r="F6" s="1255"/>
      <c r="G6" s="373"/>
      <c r="H6" s="373"/>
      <c r="L6" s="375" t="s">
        <v>658</v>
      </c>
      <c r="M6" s="1255"/>
      <c r="N6" s="1255"/>
      <c r="O6" s="1255"/>
      <c r="P6" s="375"/>
    </row>
    <row r="7" spans="1:16" ht="14.25" thickBot="1"/>
    <row r="8" spans="1:16">
      <c r="A8" s="1256"/>
      <c r="B8" s="1259"/>
      <c r="C8" s="1260"/>
      <c r="D8" s="1260"/>
      <c r="E8" s="1260"/>
      <c r="F8" s="1260"/>
      <c r="G8" s="1260"/>
      <c r="H8" s="1260"/>
      <c r="I8" s="1260"/>
      <c r="J8" s="1260"/>
      <c r="K8" s="1260"/>
      <c r="L8" s="1261"/>
      <c r="M8" s="1268" t="s">
        <v>659</v>
      </c>
      <c r="N8" s="1269"/>
      <c r="O8" s="1269"/>
      <c r="P8" s="1270"/>
    </row>
    <row r="9" spans="1:16">
      <c r="A9" s="1257"/>
      <c r="B9" s="1262"/>
      <c r="C9" s="1263"/>
      <c r="D9" s="1263"/>
      <c r="E9" s="1263"/>
      <c r="F9" s="1263"/>
      <c r="G9" s="1263"/>
      <c r="H9" s="1263"/>
      <c r="I9" s="1263"/>
      <c r="J9" s="1263"/>
      <c r="K9" s="1263"/>
      <c r="L9" s="1264"/>
      <c r="M9" s="1271"/>
      <c r="N9" s="1272"/>
      <c r="O9" s="1272"/>
      <c r="P9" s="1273"/>
    </row>
    <row r="10" spans="1:16">
      <c r="A10" s="1257"/>
      <c r="B10" s="1262"/>
      <c r="C10" s="1263"/>
      <c r="D10" s="1263"/>
      <c r="E10" s="1263"/>
      <c r="F10" s="1263"/>
      <c r="G10" s="1263"/>
      <c r="H10" s="1263"/>
      <c r="I10" s="1263"/>
      <c r="J10" s="1263"/>
      <c r="K10" s="1263"/>
      <c r="L10" s="1264"/>
      <c r="M10" s="378"/>
      <c r="N10" s="379"/>
      <c r="O10" s="379"/>
      <c r="P10" s="380"/>
    </row>
    <row r="11" spans="1:16">
      <c r="A11" s="1257"/>
      <c r="B11" s="1262"/>
      <c r="C11" s="1263"/>
      <c r="D11" s="1263"/>
      <c r="E11" s="1263"/>
      <c r="F11" s="1263"/>
      <c r="G11" s="1263"/>
      <c r="H11" s="1263"/>
      <c r="I11" s="1263"/>
      <c r="J11" s="1263"/>
      <c r="K11" s="1263"/>
      <c r="L11" s="1264"/>
      <c r="M11" s="381"/>
      <c r="N11" s="382"/>
      <c r="O11" s="382"/>
      <c r="P11" s="383"/>
    </row>
    <row r="12" spans="1:16" ht="27" customHeight="1" thickBot="1">
      <c r="A12" s="1258"/>
      <c r="B12" s="1265"/>
      <c r="C12" s="1266"/>
      <c r="D12" s="1266"/>
      <c r="E12" s="1266"/>
      <c r="F12" s="1266"/>
      <c r="G12" s="1266"/>
      <c r="H12" s="1266"/>
      <c r="I12" s="1266"/>
      <c r="J12" s="1266"/>
      <c r="K12" s="1266"/>
      <c r="L12" s="1267"/>
      <c r="M12" s="381"/>
      <c r="N12" s="382"/>
      <c r="O12" s="382"/>
      <c r="P12" s="383"/>
    </row>
    <row r="13" spans="1:16">
      <c r="A13" s="1274"/>
      <c r="B13" s="1277"/>
      <c r="C13" s="1278"/>
      <c r="D13" s="1278"/>
      <c r="E13" s="1278"/>
      <c r="F13" s="1278"/>
      <c r="G13" s="1278"/>
      <c r="H13" s="1278"/>
      <c r="I13" s="1278"/>
      <c r="J13" s="1278"/>
      <c r="K13" s="1278"/>
      <c r="L13" s="1279"/>
      <c r="M13" s="384"/>
      <c r="P13" s="385"/>
    </row>
    <row r="14" spans="1:16">
      <c r="A14" s="1275"/>
      <c r="B14" s="1280"/>
      <c r="C14" s="1281"/>
      <c r="D14" s="1281"/>
      <c r="E14" s="1281"/>
      <c r="F14" s="1281"/>
      <c r="G14" s="1281"/>
      <c r="H14" s="1281"/>
      <c r="I14" s="1281"/>
      <c r="J14" s="1281"/>
      <c r="K14" s="1281"/>
      <c r="L14" s="1282"/>
      <c r="M14" s="384"/>
      <c r="P14" s="385"/>
    </row>
    <row r="15" spans="1:16">
      <c r="A15" s="1275"/>
      <c r="B15" s="1280"/>
      <c r="C15" s="1281"/>
      <c r="D15" s="1281"/>
      <c r="E15" s="1281"/>
      <c r="F15" s="1281"/>
      <c r="G15" s="1281"/>
      <c r="H15" s="1281"/>
      <c r="I15" s="1281"/>
      <c r="J15" s="1281"/>
      <c r="K15" s="1281"/>
      <c r="L15" s="1282"/>
      <c r="M15" s="384"/>
      <c r="P15" s="385"/>
    </row>
    <row r="16" spans="1:16">
      <c r="A16" s="1275"/>
      <c r="B16" s="1280"/>
      <c r="C16" s="1281"/>
      <c r="D16" s="1281"/>
      <c r="E16" s="1281"/>
      <c r="F16" s="1281"/>
      <c r="G16" s="1281"/>
      <c r="H16" s="1281"/>
      <c r="I16" s="1281"/>
      <c r="J16" s="1281"/>
      <c r="K16" s="1281"/>
      <c r="L16" s="1282"/>
      <c r="M16" s="384"/>
      <c r="P16" s="385"/>
    </row>
    <row r="17" spans="1:16">
      <c r="A17" s="1275"/>
      <c r="B17" s="1280"/>
      <c r="C17" s="1281"/>
      <c r="D17" s="1281"/>
      <c r="E17" s="1281"/>
      <c r="F17" s="1281"/>
      <c r="G17" s="1281"/>
      <c r="H17" s="1281"/>
      <c r="I17" s="1281"/>
      <c r="J17" s="1281"/>
      <c r="K17" s="1281"/>
      <c r="L17" s="1282"/>
      <c r="M17" s="384"/>
      <c r="P17" s="385"/>
    </row>
    <row r="18" spans="1:16">
      <c r="A18" s="1275"/>
      <c r="B18" s="1280"/>
      <c r="C18" s="1281"/>
      <c r="D18" s="1281"/>
      <c r="E18" s="1281"/>
      <c r="F18" s="1281"/>
      <c r="G18" s="1281"/>
      <c r="H18" s="1281"/>
      <c r="I18" s="1281"/>
      <c r="J18" s="1281"/>
      <c r="K18" s="1281"/>
      <c r="L18" s="1282"/>
      <c r="M18" s="384"/>
      <c r="P18" s="385"/>
    </row>
    <row r="19" spans="1:16" ht="14.25" thickBot="1">
      <c r="A19" s="1276"/>
      <c r="B19" s="1283"/>
      <c r="C19" s="1284"/>
      <c r="D19" s="1284"/>
      <c r="E19" s="1284"/>
      <c r="F19" s="1284"/>
      <c r="G19" s="1284"/>
      <c r="H19" s="1284"/>
      <c r="I19" s="1284"/>
      <c r="J19" s="1284"/>
      <c r="K19" s="1284"/>
      <c r="L19" s="1285"/>
      <c r="M19" s="384"/>
      <c r="P19" s="385"/>
    </row>
    <row r="20" spans="1:16" ht="15.75" customHeight="1">
      <c r="A20" s="386" t="s">
        <v>660</v>
      </c>
      <c r="B20" s="1286"/>
      <c r="C20" s="1286"/>
      <c r="D20" s="1287"/>
      <c r="E20" s="387" t="s">
        <v>660</v>
      </c>
      <c r="F20" s="1288"/>
      <c r="G20" s="1288"/>
      <c r="H20" s="1288"/>
      <c r="I20" s="388" t="s">
        <v>660</v>
      </c>
      <c r="J20" s="1288"/>
      <c r="K20" s="1288"/>
      <c r="L20" s="1289"/>
      <c r="M20" s="389"/>
      <c r="N20" s="1243"/>
      <c r="O20" s="1243"/>
      <c r="P20" s="1244"/>
    </row>
    <row r="21" spans="1:16" ht="15.75" customHeight="1">
      <c r="A21" s="390" t="s">
        <v>661</v>
      </c>
      <c r="B21" s="1241"/>
      <c r="C21" s="1241"/>
      <c r="D21" s="1242"/>
      <c r="E21" s="390" t="s">
        <v>661</v>
      </c>
      <c r="F21" s="1241"/>
      <c r="G21" s="1241"/>
      <c r="H21" s="1241"/>
      <c r="I21" s="391" t="s">
        <v>661</v>
      </c>
      <c r="J21" s="1241"/>
      <c r="K21" s="1241"/>
      <c r="L21" s="1242"/>
      <c r="M21" s="389"/>
      <c r="N21" s="1243"/>
      <c r="O21" s="1243"/>
      <c r="P21" s="1244"/>
    </row>
    <row r="22" spans="1:16" ht="15.75" customHeight="1">
      <c r="A22" s="392" t="s">
        <v>662</v>
      </c>
      <c r="B22" s="391" t="s">
        <v>663</v>
      </c>
      <c r="C22" s="391" t="s">
        <v>664</v>
      </c>
      <c r="D22" s="393" t="s">
        <v>665</v>
      </c>
      <c r="E22" s="392" t="s">
        <v>662</v>
      </c>
      <c r="F22" s="391" t="s">
        <v>663</v>
      </c>
      <c r="G22" s="391" t="s">
        <v>664</v>
      </c>
      <c r="H22" s="391" t="s">
        <v>665</v>
      </c>
      <c r="I22" s="394" t="s">
        <v>662</v>
      </c>
      <c r="J22" s="391" t="s">
        <v>663</v>
      </c>
      <c r="K22" s="391" t="s">
        <v>664</v>
      </c>
      <c r="L22" s="393" t="s">
        <v>665</v>
      </c>
      <c r="M22" s="395"/>
      <c r="N22" s="376"/>
      <c r="O22" s="376"/>
      <c r="P22" s="396"/>
    </row>
    <row r="23" spans="1:16">
      <c r="A23" s="390"/>
      <c r="B23" s="397"/>
      <c r="C23" s="397"/>
      <c r="D23" s="398"/>
      <c r="E23" s="390"/>
      <c r="F23" s="397"/>
      <c r="G23" s="397"/>
      <c r="H23" s="397"/>
      <c r="I23" s="391"/>
      <c r="J23" s="397"/>
      <c r="K23" s="397"/>
      <c r="L23" s="398"/>
      <c r="M23" s="389"/>
      <c r="N23" s="399"/>
      <c r="O23" s="399"/>
      <c r="P23" s="400"/>
    </row>
    <row r="24" spans="1:16">
      <c r="A24" s="390" t="s">
        <v>666</v>
      </c>
      <c r="B24" s="397"/>
      <c r="C24" s="397"/>
      <c r="D24" s="398"/>
      <c r="E24" s="401"/>
      <c r="F24" s="397"/>
      <c r="G24" s="397"/>
      <c r="H24" s="397"/>
      <c r="I24" s="402"/>
      <c r="J24" s="397"/>
      <c r="K24" s="397"/>
      <c r="L24" s="398"/>
      <c r="M24" s="389"/>
      <c r="N24" s="399"/>
      <c r="O24" s="399"/>
      <c r="P24" s="400"/>
    </row>
    <row r="25" spans="1:16">
      <c r="A25" s="390" t="s">
        <v>667</v>
      </c>
      <c r="B25" s="397"/>
      <c r="C25" s="397"/>
      <c r="D25" s="398"/>
      <c r="E25" s="401"/>
      <c r="F25" s="397"/>
      <c r="G25" s="397"/>
      <c r="H25" s="397"/>
      <c r="I25" s="402"/>
      <c r="J25" s="397"/>
      <c r="K25" s="397"/>
      <c r="L25" s="398"/>
      <c r="M25" s="389"/>
      <c r="N25" s="399"/>
      <c r="O25" s="399"/>
      <c r="P25" s="400"/>
    </row>
    <row r="26" spans="1:16">
      <c r="A26" s="390" t="s">
        <v>668</v>
      </c>
      <c r="B26" s="397"/>
      <c r="C26" s="397"/>
      <c r="D26" s="398"/>
      <c r="E26" s="401"/>
      <c r="F26" s="397"/>
      <c r="G26" s="397"/>
      <c r="H26" s="397"/>
      <c r="I26" s="402"/>
      <c r="J26" s="397"/>
      <c r="K26" s="397"/>
      <c r="L26" s="398"/>
      <c r="M26" s="389"/>
      <c r="N26" s="399"/>
      <c r="O26" s="399"/>
      <c r="P26" s="400"/>
    </row>
    <row r="27" spans="1:16">
      <c r="A27" s="390" t="s">
        <v>669</v>
      </c>
      <c r="B27" s="397"/>
      <c r="C27" s="397"/>
      <c r="D27" s="398"/>
      <c r="E27" s="401"/>
      <c r="F27" s="397"/>
      <c r="G27" s="397"/>
      <c r="H27" s="397"/>
      <c r="I27" s="402"/>
      <c r="J27" s="397"/>
      <c r="K27" s="397"/>
      <c r="L27" s="398"/>
      <c r="M27" s="389"/>
      <c r="N27" s="399"/>
      <c r="O27" s="399"/>
      <c r="P27" s="400"/>
    </row>
    <row r="28" spans="1:16">
      <c r="A28" s="390" t="s">
        <v>670</v>
      </c>
      <c r="B28" s="397"/>
      <c r="C28" s="397"/>
      <c r="D28" s="398"/>
      <c r="E28" s="401"/>
      <c r="F28" s="397"/>
      <c r="G28" s="397"/>
      <c r="H28" s="397"/>
      <c r="I28" s="402"/>
      <c r="J28" s="397"/>
      <c r="K28" s="397"/>
      <c r="L28" s="398"/>
      <c r="M28" s="389"/>
      <c r="N28" s="399"/>
      <c r="O28" s="399"/>
      <c r="P28" s="400"/>
    </row>
    <row r="29" spans="1:16">
      <c r="A29" s="390" t="s">
        <v>671</v>
      </c>
      <c r="B29" s="397"/>
      <c r="C29" s="397"/>
      <c r="D29" s="398"/>
      <c r="E29" s="401"/>
      <c r="F29" s="397"/>
      <c r="G29" s="397"/>
      <c r="H29" s="397"/>
      <c r="I29" s="402"/>
      <c r="J29" s="397"/>
      <c r="K29" s="397"/>
      <c r="L29" s="398"/>
      <c r="M29" s="389"/>
      <c r="N29" s="399"/>
      <c r="O29" s="399"/>
      <c r="P29" s="400"/>
    </row>
    <row r="30" spans="1:16">
      <c r="A30" s="1245"/>
      <c r="B30" s="1246"/>
      <c r="C30" s="1246"/>
      <c r="D30" s="1247"/>
      <c r="E30" s="403"/>
      <c r="F30" s="404"/>
      <c r="G30" s="404"/>
      <c r="H30" s="404"/>
      <c r="I30" s="405"/>
      <c r="J30" s="404"/>
      <c r="K30" s="404"/>
      <c r="L30" s="406"/>
      <c r="M30" s="384"/>
      <c r="N30" s="407"/>
      <c r="O30" s="407"/>
      <c r="P30" s="408"/>
    </row>
    <row r="31" spans="1:16">
      <c r="A31" s="1248"/>
      <c r="B31" s="1249"/>
      <c r="C31" s="1249"/>
      <c r="D31" s="1250"/>
      <c r="E31" s="403"/>
      <c r="F31" s="404"/>
      <c r="G31" s="404"/>
      <c r="H31" s="404"/>
      <c r="I31" s="405"/>
      <c r="J31" s="404"/>
      <c r="K31" s="404"/>
      <c r="L31" s="406"/>
      <c r="M31" s="384"/>
      <c r="N31" s="407"/>
      <c r="O31" s="407"/>
      <c r="P31" s="408"/>
    </row>
    <row r="32" spans="1:16" ht="14.25" thickBot="1">
      <c r="A32" s="1251"/>
      <c r="B32" s="1252"/>
      <c r="C32" s="1252"/>
      <c r="D32" s="1253"/>
      <c r="E32" s="409"/>
      <c r="F32" s="410"/>
      <c r="G32" s="410"/>
      <c r="H32" s="410"/>
      <c r="I32" s="411"/>
      <c r="J32" s="410"/>
      <c r="K32" s="410"/>
      <c r="L32" s="412"/>
      <c r="M32" s="413"/>
      <c r="N32" s="414"/>
      <c r="O32" s="414"/>
      <c r="P32" s="415"/>
    </row>
  </sheetData>
  <mergeCells count="18">
    <mergeCell ref="N20:P20"/>
    <mergeCell ref="A2:P2"/>
    <mergeCell ref="C4:F4"/>
    <mergeCell ref="C6:F6"/>
    <mergeCell ref="M6:O6"/>
    <mergeCell ref="A8:A12"/>
    <mergeCell ref="B8:L12"/>
    <mergeCell ref="M8:P9"/>
    <mergeCell ref="A13:A19"/>
    <mergeCell ref="B13:L19"/>
    <mergeCell ref="B20:D20"/>
    <mergeCell ref="F20:H20"/>
    <mergeCell ref="J20:L20"/>
    <mergeCell ref="B21:D21"/>
    <mergeCell ref="F21:H21"/>
    <mergeCell ref="J21:L21"/>
    <mergeCell ref="N21:P21"/>
    <mergeCell ref="A30:D32"/>
  </mergeCells>
  <phoneticPr fontId="3"/>
  <pageMargins left="0.78740157480314965" right="0.78740157480314965" top="0.98425196850393704" bottom="0.98425196850393704" header="0.51181102362204722" footer="0.51181102362204722"/>
  <pageSetup paperSize="9" scale="81"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E66BA-ADA3-49B3-A3BD-AB7D34840AEB}">
  <sheetPr codeName="gumma_Y31_2">
    <pageSetUpPr fitToPage="1"/>
  </sheetPr>
  <dimension ref="A1:P41"/>
  <sheetViews>
    <sheetView view="pageBreakPreview" zoomScale="95" zoomScaleNormal="100" zoomScaleSheetLayoutView="95" workbookViewId="0">
      <selection activeCell="U10" sqref="U10"/>
    </sheetView>
  </sheetViews>
  <sheetFormatPr defaultRowHeight="13.5"/>
  <cols>
    <col min="1" max="1" width="9" style="417"/>
    <col min="2" max="2" width="11.5" style="417" customWidth="1"/>
    <col min="3" max="3" width="20" style="417" customWidth="1"/>
    <col min="4" max="4" width="14.5" style="417" customWidth="1"/>
    <col min="5" max="5" width="12.125" style="417" customWidth="1"/>
    <col min="6" max="13" width="9" style="417"/>
    <col min="14" max="14" width="14.875" style="417" customWidth="1"/>
    <col min="15" max="15" width="4" style="417" customWidth="1"/>
    <col min="16" max="257" width="9" style="417"/>
    <col min="258" max="258" width="11.5" style="417" customWidth="1"/>
    <col min="259" max="259" width="20" style="417" customWidth="1"/>
    <col min="260" max="260" width="14.5" style="417" customWidth="1"/>
    <col min="261" max="261" width="12.125" style="417" customWidth="1"/>
    <col min="262" max="269" width="9" style="417"/>
    <col min="270" max="270" width="14.875" style="417" customWidth="1"/>
    <col min="271" max="271" width="4" style="417" customWidth="1"/>
    <col min="272" max="513" width="9" style="417"/>
    <col min="514" max="514" width="11.5" style="417" customWidth="1"/>
    <col min="515" max="515" width="20" style="417" customWidth="1"/>
    <col min="516" max="516" width="14.5" style="417" customWidth="1"/>
    <col min="517" max="517" width="12.125" style="417" customWidth="1"/>
    <col min="518" max="525" width="9" style="417"/>
    <col min="526" max="526" width="14.875" style="417" customWidth="1"/>
    <col min="527" max="527" width="4" style="417" customWidth="1"/>
    <col min="528" max="769" width="9" style="417"/>
    <col min="770" max="770" width="11.5" style="417" customWidth="1"/>
    <col min="771" max="771" width="20" style="417" customWidth="1"/>
    <col min="772" max="772" width="14.5" style="417" customWidth="1"/>
    <col min="773" max="773" width="12.125" style="417" customWidth="1"/>
    <col min="774" max="781" width="9" style="417"/>
    <col min="782" max="782" width="14.875" style="417" customWidth="1"/>
    <col min="783" max="783" width="4" style="417" customWidth="1"/>
    <col min="784" max="1025" width="9" style="417"/>
    <col min="1026" max="1026" width="11.5" style="417" customWidth="1"/>
    <col min="1027" max="1027" width="20" style="417" customWidth="1"/>
    <col min="1028" max="1028" width="14.5" style="417" customWidth="1"/>
    <col min="1029" max="1029" width="12.125" style="417" customWidth="1"/>
    <col min="1030" max="1037" width="9" style="417"/>
    <col min="1038" max="1038" width="14.875" style="417" customWidth="1"/>
    <col min="1039" max="1039" width="4" style="417" customWidth="1"/>
    <col min="1040" max="1281" width="9" style="417"/>
    <col min="1282" max="1282" width="11.5" style="417" customWidth="1"/>
    <col min="1283" max="1283" width="20" style="417" customWidth="1"/>
    <col min="1284" max="1284" width="14.5" style="417" customWidth="1"/>
    <col min="1285" max="1285" width="12.125" style="417" customWidth="1"/>
    <col min="1286" max="1293" width="9" style="417"/>
    <col min="1294" max="1294" width="14.875" style="417" customWidth="1"/>
    <col min="1295" max="1295" width="4" style="417" customWidth="1"/>
    <col min="1296" max="1537" width="9" style="417"/>
    <col min="1538" max="1538" width="11.5" style="417" customWidth="1"/>
    <col min="1539" max="1539" width="20" style="417" customWidth="1"/>
    <col min="1540" max="1540" width="14.5" style="417" customWidth="1"/>
    <col min="1541" max="1541" width="12.125" style="417" customWidth="1"/>
    <col min="1542" max="1549" width="9" style="417"/>
    <col min="1550" max="1550" width="14.875" style="417" customWidth="1"/>
    <col min="1551" max="1551" width="4" style="417" customWidth="1"/>
    <col min="1552" max="1793" width="9" style="417"/>
    <col min="1794" max="1794" width="11.5" style="417" customWidth="1"/>
    <col min="1795" max="1795" width="20" style="417" customWidth="1"/>
    <col min="1796" max="1796" width="14.5" style="417" customWidth="1"/>
    <col min="1797" max="1797" width="12.125" style="417" customWidth="1"/>
    <col min="1798" max="1805" width="9" style="417"/>
    <col min="1806" max="1806" width="14.875" style="417" customWidth="1"/>
    <col min="1807" max="1807" width="4" style="417" customWidth="1"/>
    <col min="1808" max="2049" width="9" style="417"/>
    <col min="2050" max="2050" width="11.5" style="417" customWidth="1"/>
    <col min="2051" max="2051" width="20" style="417" customWidth="1"/>
    <col min="2052" max="2052" width="14.5" style="417" customWidth="1"/>
    <col min="2053" max="2053" width="12.125" style="417" customWidth="1"/>
    <col min="2054" max="2061" width="9" style="417"/>
    <col min="2062" max="2062" width="14.875" style="417" customWidth="1"/>
    <col min="2063" max="2063" width="4" style="417" customWidth="1"/>
    <col min="2064" max="2305" width="9" style="417"/>
    <col min="2306" max="2306" width="11.5" style="417" customWidth="1"/>
    <col min="2307" max="2307" width="20" style="417" customWidth="1"/>
    <col min="2308" max="2308" width="14.5" style="417" customWidth="1"/>
    <col min="2309" max="2309" width="12.125" style="417" customWidth="1"/>
    <col min="2310" max="2317" width="9" style="417"/>
    <col min="2318" max="2318" width="14.875" style="417" customWidth="1"/>
    <col min="2319" max="2319" width="4" style="417" customWidth="1"/>
    <col min="2320" max="2561" width="9" style="417"/>
    <col min="2562" max="2562" width="11.5" style="417" customWidth="1"/>
    <col min="2563" max="2563" width="20" style="417" customWidth="1"/>
    <col min="2564" max="2564" width="14.5" style="417" customWidth="1"/>
    <col min="2565" max="2565" width="12.125" style="417" customWidth="1"/>
    <col min="2566" max="2573" width="9" style="417"/>
    <col min="2574" max="2574" width="14.875" style="417" customWidth="1"/>
    <col min="2575" max="2575" width="4" style="417" customWidth="1"/>
    <col min="2576" max="2817" width="9" style="417"/>
    <col min="2818" max="2818" width="11.5" style="417" customWidth="1"/>
    <col min="2819" max="2819" width="20" style="417" customWidth="1"/>
    <col min="2820" max="2820" width="14.5" style="417" customWidth="1"/>
    <col min="2821" max="2821" width="12.125" style="417" customWidth="1"/>
    <col min="2822" max="2829" width="9" style="417"/>
    <col min="2830" max="2830" width="14.875" style="417" customWidth="1"/>
    <col min="2831" max="2831" width="4" style="417" customWidth="1"/>
    <col min="2832" max="3073" width="9" style="417"/>
    <col min="3074" max="3074" width="11.5" style="417" customWidth="1"/>
    <col min="3075" max="3075" width="20" style="417" customWidth="1"/>
    <col min="3076" max="3076" width="14.5" style="417" customWidth="1"/>
    <col min="3077" max="3077" width="12.125" style="417" customWidth="1"/>
    <col min="3078" max="3085" width="9" style="417"/>
    <col min="3086" max="3086" width="14.875" style="417" customWidth="1"/>
    <col min="3087" max="3087" width="4" style="417" customWidth="1"/>
    <col min="3088" max="3329" width="9" style="417"/>
    <col min="3330" max="3330" width="11.5" style="417" customWidth="1"/>
    <col min="3331" max="3331" width="20" style="417" customWidth="1"/>
    <col min="3332" max="3332" width="14.5" style="417" customWidth="1"/>
    <col min="3333" max="3333" width="12.125" style="417" customWidth="1"/>
    <col min="3334" max="3341" width="9" style="417"/>
    <col min="3342" max="3342" width="14.875" style="417" customWidth="1"/>
    <col min="3343" max="3343" width="4" style="417" customWidth="1"/>
    <col min="3344" max="3585" width="9" style="417"/>
    <col min="3586" max="3586" width="11.5" style="417" customWidth="1"/>
    <col min="3587" max="3587" width="20" style="417" customWidth="1"/>
    <col min="3588" max="3588" width="14.5" style="417" customWidth="1"/>
    <col min="3589" max="3589" width="12.125" style="417" customWidth="1"/>
    <col min="3590" max="3597" width="9" style="417"/>
    <col min="3598" max="3598" width="14.875" style="417" customWidth="1"/>
    <col min="3599" max="3599" width="4" style="417" customWidth="1"/>
    <col min="3600" max="3841" width="9" style="417"/>
    <col min="3842" max="3842" width="11.5" style="417" customWidth="1"/>
    <col min="3843" max="3843" width="20" style="417" customWidth="1"/>
    <col min="3844" max="3844" width="14.5" style="417" customWidth="1"/>
    <col min="3845" max="3845" width="12.125" style="417" customWidth="1"/>
    <col min="3846" max="3853" width="9" style="417"/>
    <col min="3854" max="3854" width="14.875" style="417" customWidth="1"/>
    <col min="3855" max="3855" width="4" style="417" customWidth="1"/>
    <col min="3856" max="4097" width="9" style="417"/>
    <col min="4098" max="4098" width="11.5" style="417" customWidth="1"/>
    <col min="4099" max="4099" width="20" style="417" customWidth="1"/>
    <col min="4100" max="4100" width="14.5" style="417" customWidth="1"/>
    <col min="4101" max="4101" width="12.125" style="417" customWidth="1"/>
    <col min="4102" max="4109" width="9" style="417"/>
    <col min="4110" max="4110" width="14.875" style="417" customWidth="1"/>
    <col min="4111" max="4111" width="4" style="417" customWidth="1"/>
    <col min="4112" max="4353" width="9" style="417"/>
    <col min="4354" max="4354" width="11.5" style="417" customWidth="1"/>
    <col min="4355" max="4355" width="20" style="417" customWidth="1"/>
    <col min="4356" max="4356" width="14.5" style="417" customWidth="1"/>
    <col min="4357" max="4357" width="12.125" style="417" customWidth="1"/>
    <col min="4358" max="4365" width="9" style="417"/>
    <col min="4366" max="4366" width="14.875" style="417" customWidth="1"/>
    <col min="4367" max="4367" width="4" style="417" customWidth="1"/>
    <col min="4368" max="4609" width="9" style="417"/>
    <col min="4610" max="4610" width="11.5" style="417" customWidth="1"/>
    <col min="4611" max="4611" width="20" style="417" customWidth="1"/>
    <col min="4612" max="4612" width="14.5" style="417" customWidth="1"/>
    <col min="4613" max="4613" width="12.125" style="417" customWidth="1"/>
    <col min="4614" max="4621" width="9" style="417"/>
    <col min="4622" max="4622" width="14.875" style="417" customWidth="1"/>
    <col min="4623" max="4623" width="4" style="417" customWidth="1"/>
    <col min="4624" max="4865" width="9" style="417"/>
    <col min="4866" max="4866" width="11.5" style="417" customWidth="1"/>
    <col min="4867" max="4867" width="20" style="417" customWidth="1"/>
    <col min="4868" max="4868" width="14.5" style="417" customWidth="1"/>
    <col min="4869" max="4869" width="12.125" style="417" customWidth="1"/>
    <col min="4870" max="4877" width="9" style="417"/>
    <col min="4878" max="4878" width="14.875" style="417" customWidth="1"/>
    <col min="4879" max="4879" width="4" style="417" customWidth="1"/>
    <col min="4880" max="5121" width="9" style="417"/>
    <col min="5122" max="5122" width="11.5" style="417" customWidth="1"/>
    <col min="5123" max="5123" width="20" style="417" customWidth="1"/>
    <col min="5124" max="5124" width="14.5" style="417" customWidth="1"/>
    <col min="5125" max="5125" width="12.125" style="417" customWidth="1"/>
    <col min="5126" max="5133" width="9" style="417"/>
    <col min="5134" max="5134" width="14.875" style="417" customWidth="1"/>
    <col min="5135" max="5135" width="4" style="417" customWidth="1"/>
    <col min="5136" max="5377" width="9" style="417"/>
    <col min="5378" max="5378" width="11.5" style="417" customWidth="1"/>
    <col min="5379" max="5379" width="20" style="417" customWidth="1"/>
    <col min="5380" max="5380" width="14.5" style="417" customWidth="1"/>
    <col min="5381" max="5381" width="12.125" style="417" customWidth="1"/>
    <col min="5382" max="5389" width="9" style="417"/>
    <col min="5390" max="5390" width="14.875" style="417" customWidth="1"/>
    <col min="5391" max="5391" width="4" style="417" customWidth="1"/>
    <col min="5392" max="5633" width="9" style="417"/>
    <col min="5634" max="5634" width="11.5" style="417" customWidth="1"/>
    <col min="5635" max="5635" width="20" style="417" customWidth="1"/>
    <col min="5636" max="5636" width="14.5" style="417" customWidth="1"/>
    <col min="5637" max="5637" width="12.125" style="417" customWidth="1"/>
    <col min="5638" max="5645" width="9" style="417"/>
    <col min="5646" max="5646" width="14.875" style="417" customWidth="1"/>
    <col min="5647" max="5647" width="4" style="417" customWidth="1"/>
    <col min="5648" max="5889" width="9" style="417"/>
    <col min="5890" max="5890" width="11.5" style="417" customWidth="1"/>
    <col min="5891" max="5891" width="20" style="417" customWidth="1"/>
    <col min="5892" max="5892" width="14.5" style="417" customWidth="1"/>
    <col min="5893" max="5893" width="12.125" style="417" customWidth="1"/>
    <col min="5894" max="5901" width="9" style="417"/>
    <col min="5902" max="5902" width="14.875" style="417" customWidth="1"/>
    <col min="5903" max="5903" width="4" style="417" customWidth="1"/>
    <col min="5904" max="6145" width="9" style="417"/>
    <col min="6146" max="6146" width="11.5" style="417" customWidth="1"/>
    <col min="6147" max="6147" width="20" style="417" customWidth="1"/>
    <col min="6148" max="6148" width="14.5" style="417" customWidth="1"/>
    <col min="6149" max="6149" width="12.125" style="417" customWidth="1"/>
    <col min="6150" max="6157" width="9" style="417"/>
    <col min="6158" max="6158" width="14.875" style="417" customWidth="1"/>
    <col min="6159" max="6159" width="4" style="417" customWidth="1"/>
    <col min="6160" max="6401" width="9" style="417"/>
    <col min="6402" max="6402" width="11.5" style="417" customWidth="1"/>
    <col min="6403" max="6403" width="20" style="417" customWidth="1"/>
    <col min="6404" max="6404" width="14.5" style="417" customWidth="1"/>
    <col min="6405" max="6405" width="12.125" style="417" customWidth="1"/>
    <col min="6406" max="6413" width="9" style="417"/>
    <col min="6414" max="6414" width="14.875" style="417" customWidth="1"/>
    <col min="6415" max="6415" width="4" style="417" customWidth="1"/>
    <col min="6416" max="6657" width="9" style="417"/>
    <col min="6658" max="6658" width="11.5" style="417" customWidth="1"/>
    <col min="6659" max="6659" width="20" style="417" customWidth="1"/>
    <col min="6660" max="6660" width="14.5" style="417" customWidth="1"/>
    <col min="6661" max="6661" width="12.125" style="417" customWidth="1"/>
    <col min="6662" max="6669" width="9" style="417"/>
    <col min="6670" max="6670" width="14.875" style="417" customWidth="1"/>
    <col min="6671" max="6671" width="4" style="417" customWidth="1"/>
    <col min="6672" max="6913" width="9" style="417"/>
    <col min="6914" max="6914" width="11.5" style="417" customWidth="1"/>
    <col min="6915" max="6915" width="20" style="417" customWidth="1"/>
    <col min="6916" max="6916" width="14.5" style="417" customWidth="1"/>
    <col min="6917" max="6917" width="12.125" style="417" customWidth="1"/>
    <col min="6918" max="6925" width="9" style="417"/>
    <col min="6926" max="6926" width="14.875" style="417" customWidth="1"/>
    <col min="6927" max="6927" width="4" style="417" customWidth="1"/>
    <col min="6928" max="7169" width="9" style="417"/>
    <col min="7170" max="7170" width="11.5" style="417" customWidth="1"/>
    <col min="7171" max="7171" width="20" style="417" customWidth="1"/>
    <col min="7172" max="7172" width="14.5" style="417" customWidth="1"/>
    <col min="7173" max="7173" width="12.125" style="417" customWidth="1"/>
    <col min="7174" max="7181" width="9" style="417"/>
    <col min="7182" max="7182" width="14.875" style="417" customWidth="1"/>
    <col min="7183" max="7183" width="4" style="417" customWidth="1"/>
    <col min="7184" max="7425" width="9" style="417"/>
    <col min="7426" max="7426" width="11.5" style="417" customWidth="1"/>
    <col min="7427" max="7427" width="20" style="417" customWidth="1"/>
    <col min="7428" max="7428" width="14.5" style="417" customWidth="1"/>
    <col min="7429" max="7429" width="12.125" style="417" customWidth="1"/>
    <col min="7430" max="7437" width="9" style="417"/>
    <col min="7438" max="7438" width="14.875" style="417" customWidth="1"/>
    <col min="7439" max="7439" width="4" style="417" customWidth="1"/>
    <col min="7440" max="7681" width="9" style="417"/>
    <col min="7682" max="7682" width="11.5" style="417" customWidth="1"/>
    <col min="7683" max="7683" width="20" style="417" customWidth="1"/>
    <col min="7684" max="7684" width="14.5" style="417" customWidth="1"/>
    <col min="7685" max="7685" width="12.125" style="417" customWidth="1"/>
    <col min="7686" max="7693" width="9" style="417"/>
    <col min="7694" max="7694" width="14.875" style="417" customWidth="1"/>
    <col min="7695" max="7695" width="4" style="417" customWidth="1"/>
    <col min="7696" max="7937" width="9" style="417"/>
    <col min="7938" max="7938" width="11.5" style="417" customWidth="1"/>
    <col min="7939" max="7939" width="20" style="417" customWidth="1"/>
    <col min="7940" max="7940" width="14.5" style="417" customWidth="1"/>
    <col min="7941" max="7941" width="12.125" style="417" customWidth="1"/>
    <col min="7942" max="7949" width="9" style="417"/>
    <col min="7950" max="7950" width="14.875" style="417" customWidth="1"/>
    <col min="7951" max="7951" width="4" style="417" customWidth="1"/>
    <col min="7952" max="8193" width="9" style="417"/>
    <col min="8194" max="8194" width="11.5" style="417" customWidth="1"/>
    <col min="8195" max="8195" width="20" style="417" customWidth="1"/>
    <col min="8196" max="8196" width="14.5" style="417" customWidth="1"/>
    <col min="8197" max="8197" width="12.125" style="417" customWidth="1"/>
    <col min="8198" max="8205" width="9" style="417"/>
    <col min="8206" max="8206" width="14.875" style="417" customWidth="1"/>
    <col min="8207" max="8207" width="4" style="417" customWidth="1"/>
    <col min="8208" max="8449" width="9" style="417"/>
    <col min="8450" max="8450" width="11.5" style="417" customWidth="1"/>
    <col min="8451" max="8451" width="20" style="417" customWidth="1"/>
    <col min="8452" max="8452" width="14.5" style="417" customWidth="1"/>
    <col min="8453" max="8453" width="12.125" style="417" customWidth="1"/>
    <col min="8454" max="8461" width="9" style="417"/>
    <col min="8462" max="8462" width="14.875" style="417" customWidth="1"/>
    <col min="8463" max="8463" width="4" style="417" customWidth="1"/>
    <col min="8464" max="8705" width="9" style="417"/>
    <col min="8706" max="8706" width="11.5" style="417" customWidth="1"/>
    <col min="8707" max="8707" width="20" style="417" customWidth="1"/>
    <col min="8708" max="8708" width="14.5" style="417" customWidth="1"/>
    <col min="8709" max="8709" width="12.125" style="417" customWidth="1"/>
    <col min="8710" max="8717" width="9" style="417"/>
    <col min="8718" max="8718" width="14.875" style="417" customWidth="1"/>
    <col min="8719" max="8719" width="4" style="417" customWidth="1"/>
    <col min="8720" max="8961" width="9" style="417"/>
    <col min="8962" max="8962" width="11.5" style="417" customWidth="1"/>
    <col min="8963" max="8963" width="20" style="417" customWidth="1"/>
    <col min="8964" max="8964" width="14.5" style="417" customWidth="1"/>
    <col min="8965" max="8965" width="12.125" style="417" customWidth="1"/>
    <col min="8966" max="8973" width="9" style="417"/>
    <col min="8974" max="8974" width="14.875" style="417" customWidth="1"/>
    <col min="8975" max="8975" width="4" style="417" customWidth="1"/>
    <col min="8976" max="9217" width="9" style="417"/>
    <col min="9218" max="9218" width="11.5" style="417" customWidth="1"/>
    <col min="9219" max="9219" width="20" style="417" customWidth="1"/>
    <col min="9220" max="9220" width="14.5" style="417" customWidth="1"/>
    <col min="9221" max="9221" width="12.125" style="417" customWidth="1"/>
    <col min="9222" max="9229" width="9" style="417"/>
    <col min="9230" max="9230" width="14.875" style="417" customWidth="1"/>
    <col min="9231" max="9231" width="4" style="417" customWidth="1"/>
    <col min="9232" max="9473" width="9" style="417"/>
    <col min="9474" max="9474" width="11.5" style="417" customWidth="1"/>
    <col min="9475" max="9475" width="20" style="417" customWidth="1"/>
    <col min="9476" max="9476" width="14.5" style="417" customWidth="1"/>
    <col min="9477" max="9477" width="12.125" style="417" customWidth="1"/>
    <col min="9478" max="9485" width="9" style="417"/>
    <col min="9486" max="9486" width="14.875" style="417" customWidth="1"/>
    <col min="9487" max="9487" width="4" style="417" customWidth="1"/>
    <col min="9488" max="9729" width="9" style="417"/>
    <col min="9730" max="9730" width="11.5" style="417" customWidth="1"/>
    <col min="9731" max="9731" width="20" style="417" customWidth="1"/>
    <col min="9732" max="9732" width="14.5" style="417" customWidth="1"/>
    <col min="9733" max="9733" width="12.125" style="417" customWidth="1"/>
    <col min="9734" max="9741" width="9" style="417"/>
    <col min="9742" max="9742" width="14.875" style="417" customWidth="1"/>
    <col min="9743" max="9743" width="4" style="417" customWidth="1"/>
    <col min="9744" max="9985" width="9" style="417"/>
    <col min="9986" max="9986" width="11.5" style="417" customWidth="1"/>
    <col min="9987" max="9987" width="20" style="417" customWidth="1"/>
    <col min="9988" max="9988" width="14.5" style="417" customWidth="1"/>
    <col min="9989" max="9989" width="12.125" style="417" customWidth="1"/>
    <col min="9990" max="9997" width="9" style="417"/>
    <col min="9998" max="9998" width="14.875" style="417" customWidth="1"/>
    <col min="9999" max="9999" width="4" style="417" customWidth="1"/>
    <col min="10000" max="10241" width="9" style="417"/>
    <col min="10242" max="10242" width="11.5" style="417" customWidth="1"/>
    <col min="10243" max="10243" width="20" style="417" customWidth="1"/>
    <col min="10244" max="10244" width="14.5" style="417" customWidth="1"/>
    <col min="10245" max="10245" width="12.125" style="417" customWidth="1"/>
    <col min="10246" max="10253" width="9" style="417"/>
    <col min="10254" max="10254" width="14.875" style="417" customWidth="1"/>
    <col min="10255" max="10255" width="4" style="417" customWidth="1"/>
    <col min="10256" max="10497" width="9" style="417"/>
    <col min="10498" max="10498" width="11.5" style="417" customWidth="1"/>
    <col min="10499" max="10499" width="20" style="417" customWidth="1"/>
    <col min="10500" max="10500" width="14.5" style="417" customWidth="1"/>
    <col min="10501" max="10501" width="12.125" style="417" customWidth="1"/>
    <col min="10502" max="10509" width="9" style="417"/>
    <col min="10510" max="10510" width="14.875" style="417" customWidth="1"/>
    <col min="10511" max="10511" width="4" style="417" customWidth="1"/>
    <col min="10512" max="10753" width="9" style="417"/>
    <col min="10754" max="10754" width="11.5" style="417" customWidth="1"/>
    <col min="10755" max="10755" width="20" style="417" customWidth="1"/>
    <col min="10756" max="10756" width="14.5" style="417" customWidth="1"/>
    <col min="10757" max="10757" width="12.125" style="417" customWidth="1"/>
    <col min="10758" max="10765" width="9" style="417"/>
    <col min="10766" max="10766" width="14.875" style="417" customWidth="1"/>
    <col min="10767" max="10767" width="4" style="417" customWidth="1"/>
    <col min="10768" max="11009" width="9" style="417"/>
    <col min="11010" max="11010" width="11.5" style="417" customWidth="1"/>
    <col min="11011" max="11011" width="20" style="417" customWidth="1"/>
    <col min="11012" max="11012" width="14.5" style="417" customWidth="1"/>
    <col min="11013" max="11013" width="12.125" style="417" customWidth="1"/>
    <col min="11014" max="11021" width="9" style="417"/>
    <col min="11022" max="11022" width="14.875" style="417" customWidth="1"/>
    <col min="11023" max="11023" width="4" style="417" customWidth="1"/>
    <col min="11024" max="11265" width="9" style="417"/>
    <col min="11266" max="11266" width="11.5" style="417" customWidth="1"/>
    <col min="11267" max="11267" width="20" style="417" customWidth="1"/>
    <col min="11268" max="11268" width="14.5" style="417" customWidth="1"/>
    <col min="11269" max="11269" width="12.125" style="417" customWidth="1"/>
    <col min="11270" max="11277" width="9" style="417"/>
    <col min="11278" max="11278" width="14.875" style="417" customWidth="1"/>
    <col min="11279" max="11279" width="4" style="417" customWidth="1"/>
    <col min="11280" max="11521" width="9" style="417"/>
    <col min="11522" max="11522" width="11.5" style="417" customWidth="1"/>
    <col min="11523" max="11523" width="20" style="417" customWidth="1"/>
    <col min="11524" max="11524" width="14.5" style="417" customWidth="1"/>
    <col min="11525" max="11525" width="12.125" style="417" customWidth="1"/>
    <col min="11526" max="11533" width="9" style="417"/>
    <col min="11534" max="11534" width="14.875" style="417" customWidth="1"/>
    <col min="11535" max="11535" width="4" style="417" customWidth="1"/>
    <col min="11536" max="11777" width="9" style="417"/>
    <col min="11778" max="11778" width="11.5" style="417" customWidth="1"/>
    <col min="11779" max="11779" width="20" style="417" customWidth="1"/>
    <col min="11780" max="11780" width="14.5" style="417" customWidth="1"/>
    <col min="11781" max="11781" width="12.125" style="417" customWidth="1"/>
    <col min="11782" max="11789" width="9" style="417"/>
    <col min="11790" max="11790" width="14.875" style="417" customWidth="1"/>
    <col min="11791" max="11791" width="4" style="417" customWidth="1"/>
    <col min="11792" max="12033" width="9" style="417"/>
    <col min="12034" max="12034" width="11.5" style="417" customWidth="1"/>
    <col min="12035" max="12035" width="20" style="417" customWidth="1"/>
    <col min="12036" max="12036" width="14.5" style="417" customWidth="1"/>
    <col min="12037" max="12037" width="12.125" style="417" customWidth="1"/>
    <col min="12038" max="12045" width="9" style="417"/>
    <col min="12046" max="12046" width="14.875" style="417" customWidth="1"/>
    <col min="12047" max="12047" width="4" style="417" customWidth="1"/>
    <col min="12048" max="12289" width="9" style="417"/>
    <col min="12290" max="12290" width="11.5" style="417" customWidth="1"/>
    <col min="12291" max="12291" width="20" style="417" customWidth="1"/>
    <col min="12292" max="12292" width="14.5" style="417" customWidth="1"/>
    <col min="12293" max="12293" width="12.125" style="417" customWidth="1"/>
    <col min="12294" max="12301" width="9" style="417"/>
    <col min="12302" max="12302" width="14.875" style="417" customWidth="1"/>
    <col min="12303" max="12303" width="4" style="417" customWidth="1"/>
    <col min="12304" max="12545" width="9" style="417"/>
    <col min="12546" max="12546" width="11.5" style="417" customWidth="1"/>
    <col min="12547" max="12547" width="20" style="417" customWidth="1"/>
    <col min="12548" max="12548" width="14.5" style="417" customWidth="1"/>
    <col min="12549" max="12549" width="12.125" style="417" customWidth="1"/>
    <col min="12550" max="12557" width="9" style="417"/>
    <col min="12558" max="12558" width="14.875" style="417" customWidth="1"/>
    <col min="12559" max="12559" width="4" style="417" customWidth="1"/>
    <col min="12560" max="12801" width="9" style="417"/>
    <col min="12802" max="12802" width="11.5" style="417" customWidth="1"/>
    <col min="12803" max="12803" width="20" style="417" customWidth="1"/>
    <col min="12804" max="12804" width="14.5" style="417" customWidth="1"/>
    <col min="12805" max="12805" width="12.125" style="417" customWidth="1"/>
    <col min="12806" max="12813" width="9" style="417"/>
    <col min="12814" max="12814" width="14.875" style="417" customWidth="1"/>
    <col min="12815" max="12815" width="4" style="417" customWidth="1"/>
    <col min="12816" max="13057" width="9" style="417"/>
    <col min="13058" max="13058" width="11.5" style="417" customWidth="1"/>
    <col min="13059" max="13059" width="20" style="417" customWidth="1"/>
    <col min="13060" max="13060" width="14.5" style="417" customWidth="1"/>
    <col min="13061" max="13061" width="12.125" style="417" customWidth="1"/>
    <col min="13062" max="13069" width="9" style="417"/>
    <col min="13070" max="13070" width="14.875" style="417" customWidth="1"/>
    <col min="13071" max="13071" width="4" style="417" customWidth="1"/>
    <col min="13072" max="13313" width="9" style="417"/>
    <col min="13314" max="13314" width="11.5" style="417" customWidth="1"/>
    <col min="13315" max="13315" width="20" style="417" customWidth="1"/>
    <col min="13316" max="13316" width="14.5" style="417" customWidth="1"/>
    <col min="13317" max="13317" width="12.125" style="417" customWidth="1"/>
    <col min="13318" max="13325" width="9" style="417"/>
    <col min="13326" max="13326" width="14.875" style="417" customWidth="1"/>
    <col min="13327" max="13327" width="4" style="417" customWidth="1"/>
    <col min="13328" max="13569" width="9" style="417"/>
    <col min="13570" max="13570" width="11.5" style="417" customWidth="1"/>
    <col min="13571" max="13571" width="20" style="417" customWidth="1"/>
    <col min="13572" max="13572" width="14.5" style="417" customWidth="1"/>
    <col min="13573" max="13573" width="12.125" style="417" customWidth="1"/>
    <col min="13574" max="13581" width="9" style="417"/>
    <col min="13582" max="13582" width="14.875" style="417" customWidth="1"/>
    <col min="13583" max="13583" width="4" style="417" customWidth="1"/>
    <col min="13584" max="13825" width="9" style="417"/>
    <col min="13826" max="13826" width="11.5" style="417" customWidth="1"/>
    <col min="13827" max="13827" width="20" style="417" customWidth="1"/>
    <col min="13828" max="13828" width="14.5" style="417" customWidth="1"/>
    <col min="13829" max="13829" width="12.125" style="417" customWidth="1"/>
    <col min="13830" max="13837" width="9" style="417"/>
    <col min="13838" max="13838" width="14.875" style="417" customWidth="1"/>
    <col min="13839" max="13839" width="4" style="417" customWidth="1"/>
    <col min="13840" max="14081" width="9" style="417"/>
    <col min="14082" max="14082" width="11.5" style="417" customWidth="1"/>
    <col min="14083" max="14083" width="20" style="417" customWidth="1"/>
    <col min="14084" max="14084" width="14.5" style="417" customWidth="1"/>
    <col min="14085" max="14085" width="12.125" style="417" customWidth="1"/>
    <col min="14086" max="14093" width="9" style="417"/>
    <col min="14094" max="14094" width="14.875" style="417" customWidth="1"/>
    <col min="14095" max="14095" width="4" style="417" customWidth="1"/>
    <col min="14096" max="14337" width="9" style="417"/>
    <col min="14338" max="14338" width="11.5" style="417" customWidth="1"/>
    <col min="14339" max="14339" width="20" style="417" customWidth="1"/>
    <col min="14340" max="14340" width="14.5" style="417" customWidth="1"/>
    <col min="14341" max="14341" width="12.125" style="417" customWidth="1"/>
    <col min="14342" max="14349" width="9" style="417"/>
    <col min="14350" max="14350" width="14.875" style="417" customWidth="1"/>
    <col min="14351" max="14351" width="4" style="417" customWidth="1"/>
    <col min="14352" max="14593" width="9" style="417"/>
    <col min="14594" max="14594" width="11.5" style="417" customWidth="1"/>
    <col min="14595" max="14595" width="20" style="417" customWidth="1"/>
    <col min="14596" max="14596" width="14.5" style="417" customWidth="1"/>
    <col min="14597" max="14597" width="12.125" style="417" customWidth="1"/>
    <col min="14598" max="14605" width="9" style="417"/>
    <col min="14606" max="14606" width="14.875" style="417" customWidth="1"/>
    <col min="14607" max="14607" width="4" style="417" customWidth="1"/>
    <col min="14608" max="14849" width="9" style="417"/>
    <col min="14850" max="14850" width="11.5" style="417" customWidth="1"/>
    <col min="14851" max="14851" width="20" style="417" customWidth="1"/>
    <col min="14852" max="14852" width="14.5" style="417" customWidth="1"/>
    <col min="14853" max="14853" width="12.125" style="417" customWidth="1"/>
    <col min="14854" max="14861" width="9" style="417"/>
    <col min="14862" max="14862" width="14.875" style="417" customWidth="1"/>
    <col min="14863" max="14863" width="4" style="417" customWidth="1"/>
    <col min="14864" max="15105" width="9" style="417"/>
    <col min="15106" max="15106" width="11.5" style="417" customWidth="1"/>
    <col min="15107" max="15107" width="20" style="417" customWidth="1"/>
    <col min="15108" max="15108" width="14.5" style="417" customWidth="1"/>
    <col min="15109" max="15109" width="12.125" style="417" customWidth="1"/>
    <col min="15110" max="15117" width="9" style="417"/>
    <col min="15118" max="15118" width="14.875" style="417" customWidth="1"/>
    <col min="15119" max="15119" width="4" style="417" customWidth="1"/>
    <col min="15120" max="15361" width="9" style="417"/>
    <col min="15362" max="15362" width="11.5" style="417" customWidth="1"/>
    <col min="15363" max="15363" width="20" style="417" customWidth="1"/>
    <col min="15364" max="15364" width="14.5" style="417" customWidth="1"/>
    <col min="15365" max="15365" width="12.125" style="417" customWidth="1"/>
    <col min="15366" max="15373" width="9" style="417"/>
    <col min="15374" max="15374" width="14.875" style="417" customWidth="1"/>
    <col min="15375" max="15375" width="4" style="417" customWidth="1"/>
    <col min="15376" max="15617" width="9" style="417"/>
    <col min="15618" max="15618" width="11.5" style="417" customWidth="1"/>
    <col min="15619" max="15619" width="20" style="417" customWidth="1"/>
    <col min="15620" max="15620" width="14.5" style="417" customWidth="1"/>
    <col min="15621" max="15621" width="12.125" style="417" customWidth="1"/>
    <col min="15622" max="15629" width="9" style="417"/>
    <col min="15630" max="15630" width="14.875" style="417" customWidth="1"/>
    <col min="15631" max="15631" width="4" style="417" customWidth="1"/>
    <col min="15632" max="15873" width="9" style="417"/>
    <col min="15874" max="15874" width="11.5" style="417" customWidth="1"/>
    <col min="15875" max="15875" width="20" style="417" customWidth="1"/>
    <col min="15876" max="15876" width="14.5" style="417" customWidth="1"/>
    <col min="15877" max="15877" width="12.125" style="417" customWidth="1"/>
    <col min="15878" max="15885" width="9" style="417"/>
    <col min="15886" max="15886" width="14.875" style="417" customWidth="1"/>
    <col min="15887" max="15887" width="4" style="417" customWidth="1"/>
    <col min="15888" max="16129" width="9" style="417"/>
    <col min="16130" max="16130" width="11.5" style="417" customWidth="1"/>
    <col min="16131" max="16131" width="20" style="417" customWidth="1"/>
    <col min="16132" max="16132" width="14.5" style="417" customWidth="1"/>
    <col min="16133" max="16133" width="12.125" style="417" customWidth="1"/>
    <col min="16134" max="16141" width="9" style="417"/>
    <col min="16142" max="16142" width="14.875" style="417" customWidth="1"/>
    <col min="16143" max="16143" width="4" style="417" customWidth="1"/>
    <col min="16144" max="16384" width="9" style="417"/>
  </cols>
  <sheetData>
    <row r="1" spans="1:16" ht="18.75">
      <c r="A1" s="416" t="s">
        <v>672</v>
      </c>
      <c r="B1" s="416"/>
      <c r="C1" s="416"/>
      <c r="D1" s="416"/>
      <c r="E1" s="416"/>
      <c r="F1" s="2"/>
      <c r="G1" s="416"/>
      <c r="H1" s="416"/>
      <c r="I1" s="416"/>
      <c r="J1" s="416"/>
      <c r="K1" s="416"/>
      <c r="L1" s="416"/>
      <c r="M1" s="416"/>
      <c r="N1" s="416"/>
      <c r="O1" s="2"/>
    </row>
    <row r="2" spans="1:16" ht="20.25">
      <c r="A2" s="1314" t="s">
        <v>673</v>
      </c>
      <c r="B2" s="1315"/>
      <c r="C2" s="1315"/>
      <c r="D2" s="1315"/>
      <c r="E2" s="1315"/>
      <c r="F2" s="1315"/>
      <c r="G2" s="1315"/>
      <c r="H2" s="1315"/>
      <c r="I2" s="1315"/>
      <c r="J2" s="418"/>
      <c r="K2" s="419"/>
      <c r="L2" s="420"/>
      <c r="M2" s="421"/>
      <c r="N2" s="421"/>
      <c r="O2" s="2"/>
    </row>
    <row r="3" spans="1:16" ht="18.75">
      <c r="A3" s="2"/>
      <c r="B3" s="2"/>
      <c r="C3" s="2"/>
      <c r="D3" s="2"/>
      <c r="E3" s="2"/>
      <c r="F3" s="416"/>
      <c r="G3" s="416"/>
      <c r="H3" s="416"/>
      <c r="I3" s="416"/>
      <c r="J3" s="416"/>
      <c r="K3" s="416"/>
      <c r="L3" s="416"/>
      <c r="M3" s="416"/>
      <c r="N3" s="416"/>
      <c r="O3" s="2"/>
    </row>
    <row r="4" spans="1:16" s="424" customFormat="1">
      <c r="A4" s="171"/>
      <c r="B4" s="422" t="s">
        <v>656</v>
      </c>
      <c r="C4" s="422"/>
      <c r="D4" s="422"/>
      <c r="E4" s="422"/>
      <c r="F4" s="1316"/>
      <c r="G4" s="1316"/>
      <c r="H4" s="1316"/>
      <c r="I4" s="1316"/>
      <c r="J4" s="171"/>
      <c r="K4" s="423" t="s">
        <v>674</v>
      </c>
      <c r="L4" s="423"/>
      <c r="M4" s="423"/>
      <c r="N4" s="423"/>
      <c r="O4" s="171"/>
      <c r="P4" s="171"/>
    </row>
    <row r="5" spans="1:16" s="424" customFormat="1" ht="18.75">
      <c r="A5" s="171"/>
      <c r="B5" s="171"/>
      <c r="C5" s="171"/>
      <c r="D5" s="171"/>
      <c r="E5" s="171"/>
      <c r="F5" s="171"/>
      <c r="G5" s="171"/>
      <c r="H5" s="171"/>
      <c r="I5" s="171"/>
      <c r="J5" s="171"/>
      <c r="K5" s="171"/>
      <c r="L5" s="171"/>
      <c r="M5" s="171"/>
      <c r="N5" s="1"/>
      <c r="O5" s="1"/>
      <c r="P5" s="1"/>
    </row>
    <row r="6" spans="1:16" s="424" customFormat="1" ht="18.75">
      <c r="A6" s="171"/>
      <c r="B6" s="422" t="s">
        <v>657</v>
      </c>
      <c r="C6" s="422"/>
      <c r="D6" s="422"/>
      <c r="E6" s="422"/>
      <c r="F6" s="1316"/>
      <c r="G6" s="1316"/>
      <c r="H6" s="1316"/>
      <c r="I6" s="1316"/>
      <c r="J6" s="171"/>
      <c r="K6" s="423" t="s">
        <v>675</v>
      </c>
      <c r="L6" s="425"/>
      <c r="M6" s="426"/>
      <c r="N6" s="427"/>
      <c r="O6" s="1"/>
      <c r="P6" s="1"/>
    </row>
    <row r="7" spans="1:16" ht="18.75">
      <c r="A7" s="2"/>
      <c r="B7" s="2"/>
      <c r="C7" s="2"/>
      <c r="D7" s="2"/>
      <c r="E7" s="2"/>
      <c r="F7" s="2"/>
      <c r="G7" s="2"/>
      <c r="H7" s="2"/>
      <c r="I7" s="2"/>
      <c r="J7" s="2"/>
      <c r="K7" s="2"/>
      <c r="L7" s="2"/>
      <c r="M7" s="2"/>
      <c r="N7" s="2"/>
      <c r="O7" s="2"/>
    </row>
    <row r="8" spans="1:16" ht="18.75">
      <c r="A8" s="1317" t="s">
        <v>676</v>
      </c>
      <c r="B8" s="1318"/>
      <c r="C8" s="1318"/>
      <c r="D8" s="428"/>
      <c r="E8" s="429"/>
      <c r="F8" s="1299"/>
      <c r="G8" s="1323"/>
      <c r="H8" s="1324"/>
      <c r="I8" s="1324"/>
      <c r="J8" s="1324"/>
      <c r="K8" s="1324"/>
      <c r="L8" s="1324"/>
      <c r="M8" s="1324"/>
      <c r="N8" s="1324"/>
      <c r="O8" s="1325"/>
    </row>
    <row r="9" spans="1:16" ht="18.75">
      <c r="A9" s="1319"/>
      <c r="B9" s="1320"/>
      <c r="C9" s="1320"/>
      <c r="D9" s="430"/>
      <c r="E9" s="431"/>
      <c r="F9" s="1299"/>
      <c r="G9" s="1323"/>
      <c r="H9" s="1324"/>
      <c r="I9" s="1324"/>
      <c r="J9" s="1324"/>
      <c r="K9" s="1324"/>
      <c r="L9" s="1324"/>
      <c r="M9" s="1324"/>
      <c r="N9" s="1324"/>
      <c r="O9" s="1325"/>
    </row>
    <row r="10" spans="1:16" ht="18.75">
      <c r="A10" s="1319"/>
      <c r="B10" s="1320"/>
      <c r="C10" s="1320"/>
      <c r="D10" s="430" t="s">
        <v>677</v>
      </c>
      <c r="E10" s="431" t="s">
        <v>678</v>
      </c>
      <c r="F10" s="1299"/>
      <c r="G10" s="1323"/>
      <c r="H10" s="1324"/>
      <c r="I10" s="1324"/>
      <c r="J10" s="1324"/>
      <c r="K10" s="1324"/>
      <c r="L10" s="1324"/>
      <c r="M10" s="1324"/>
      <c r="N10" s="1324"/>
      <c r="O10" s="1325"/>
    </row>
    <row r="11" spans="1:16" ht="13.5" customHeight="1">
      <c r="A11" s="1319"/>
      <c r="B11" s="1320"/>
      <c r="C11" s="1320"/>
      <c r="D11" s="430"/>
      <c r="E11" s="431"/>
      <c r="F11" s="1299"/>
      <c r="G11" s="1323"/>
      <c r="H11" s="1324"/>
      <c r="I11" s="1324"/>
      <c r="J11" s="1324"/>
      <c r="K11" s="1324"/>
      <c r="L11" s="1324"/>
      <c r="M11" s="1324"/>
      <c r="N11" s="1324"/>
      <c r="O11" s="1325"/>
    </row>
    <row r="12" spans="1:16" ht="15.75" customHeight="1">
      <c r="A12" s="1321"/>
      <c r="B12" s="1322"/>
      <c r="C12" s="1322"/>
      <c r="D12" s="432"/>
      <c r="E12" s="433"/>
      <c r="F12" s="1299"/>
      <c r="G12" s="1323"/>
      <c r="H12" s="1324"/>
      <c r="I12" s="1324"/>
      <c r="J12" s="1324"/>
      <c r="K12" s="1324"/>
      <c r="L12" s="1324"/>
      <c r="M12" s="1324"/>
      <c r="N12" s="1324"/>
      <c r="O12" s="1325"/>
    </row>
    <row r="13" spans="1:16" ht="13.5" customHeight="1">
      <c r="A13" s="1290" t="s">
        <v>679</v>
      </c>
      <c r="B13" s="1291" t="s">
        <v>680</v>
      </c>
      <c r="C13" s="1293"/>
      <c r="D13" s="1293"/>
      <c r="E13" s="1311"/>
      <c r="F13" s="1299"/>
      <c r="G13" s="1302"/>
      <c r="H13" s="1303"/>
      <c r="I13" s="1303"/>
      <c r="J13" s="1303"/>
      <c r="K13" s="1303"/>
      <c r="L13" s="1303"/>
      <c r="M13" s="1303"/>
      <c r="N13" s="1303"/>
      <c r="O13" s="1304"/>
    </row>
    <row r="14" spans="1:16" ht="13.5" customHeight="1">
      <c r="A14" s="1290"/>
      <c r="B14" s="1292"/>
      <c r="C14" s="1294"/>
      <c r="D14" s="1294"/>
      <c r="E14" s="1312"/>
      <c r="F14" s="1299"/>
      <c r="G14" s="1305"/>
      <c r="H14" s="1306"/>
      <c r="I14" s="1306"/>
      <c r="J14" s="1306"/>
      <c r="K14" s="1306"/>
      <c r="L14" s="1306"/>
      <c r="M14" s="1306"/>
      <c r="N14" s="1306"/>
      <c r="O14" s="1307"/>
    </row>
    <row r="15" spans="1:16">
      <c r="A15" s="1290"/>
      <c r="B15" s="1296" t="s">
        <v>681</v>
      </c>
      <c r="C15" s="1297"/>
      <c r="D15" s="1293"/>
      <c r="E15" s="1311"/>
      <c r="F15" s="1299"/>
      <c r="G15" s="1305"/>
      <c r="H15" s="1306"/>
      <c r="I15" s="1306"/>
      <c r="J15" s="1306"/>
      <c r="K15" s="1306"/>
      <c r="L15" s="1306"/>
      <c r="M15" s="1306"/>
      <c r="N15" s="1306"/>
      <c r="O15" s="1307"/>
    </row>
    <row r="16" spans="1:16">
      <c r="A16" s="1290"/>
      <c r="B16" s="1296"/>
      <c r="C16" s="1298"/>
      <c r="D16" s="1294"/>
      <c r="E16" s="1312"/>
      <c r="F16" s="1299"/>
      <c r="G16" s="1305"/>
      <c r="H16" s="1306"/>
      <c r="I16" s="1306"/>
      <c r="J16" s="1306"/>
      <c r="K16" s="1306"/>
      <c r="L16" s="1306"/>
      <c r="M16" s="1306"/>
      <c r="N16" s="1306"/>
      <c r="O16" s="1307"/>
    </row>
    <row r="17" spans="1:15">
      <c r="A17" s="1290"/>
      <c r="B17" s="1296" t="s">
        <v>682</v>
      </c>
      <c r="C17" s="1297"/>
      <c r="D17" s="1293"/>
      <c r="E17" s="1311"/>
      <c r="F17" s="1299"/>
      <c r="G17" s="1305"/>
      <c r="H17" s="1306"/>
      <c r="I17" s="1306"/>
      <c r="J17" s="1306"/>
      <c r="K17" s="1306"/>
      <c r="L17" s="1306"/>
      <c r="M17" s="1306"/>
      <c r="N17" s="1306"/>
      <c r="O17" s="1307"/>
    </row>
    <row r="18" spans="1:15">
      <c r="A18" s="1290"/>
      <c r="B18" s="1296"/>
      <c r="C18" s="1298"/>
      <c r="D18" s="1294"/>
      <c r="E18" s="1312"/>
      <c r="F18" s="1299"/>
      <c r="G18" s="1305"/>
      <c r="H18" s="1306"/>
      <c r="I18" s="1306"/>
      <c r="J18" s="1306"/>
      <c r="K18" s="1306"/>
      <c r="L18" s="1306"/>
      <c r="M18" s="1306"/>
      <c r="N18" s="1306"/>
      <c r="O18" s="1307"/>
    </row>
    <row r="19" spans="1:15">
      <c r="A19" s="1290"/>
      <c r="B19" s="1296" t="s">
        <v>683</v>
      </c>
      <c r="C19" s="1298"/>
      <c r="D19" s="1298"/>
      <c r="E19" s="1313"/>
      <c r="F19" s="1299"/>
      <c r="G19" s="1305"/>
      <c r="H19" s="1306"/>
      <c r="I19" s="1306"/>
      <c r="J19" s="1306"/>
      <c r="K19" s="1306"/>
      <c r="L19" s="1306"/>
      <c r="M19" s="1306"/>
      <c r="N19" s="1306"/>
      <c r="O19" s="1307"/>
    </row>
    <row r="20" spans="1:15" ht="14.25" customHeight="1">
      <c r="A20" s="1290"/>
      <c r="B20" s="1296"/>
      <c r="C20" s="1298"/>
      <c r="D20" s="1298"/>
      <c r="E20" s="1313"/>
      <c r="F20" s="1299"/>
      <c r="G20" s="1305"/>
      <c r="H20" s="1306"/>
      <c r="I20" s="1306"/>
      <c r="J20" s="1306"/>
      <c r="K20" s="1306"/>
      <c r="L20" s="1306"/>
      <c r="M20" s="1306"/>
      <c r="N20" s="1306"/>
      <c r="O20" s="1307"/>
    </row>
    <row r="21" spans="1:15">
      <c r="A21" s="1290"/>
      <c r="B21" s="1296" t="s">
        <v>684</v>
      </c>
      <c r="C21" s="1298"/>
      <c r="D21" s="1298"/>
      <c r="E21" s="1313"/>
      <c r="F21" s="1299"/>
      <c r="G21" s="1305"/>
      <c r="H21" s="1306"/>
      <c r="I21" s="1306"/>
      <c r="J21" s="1306"/>
      <c r="K21" s="1306"/>
      <c r="L21" s="1306"/>
      <c r="M21" s="1306"/>
      <c r="N21" s="1306"/>
      <c r="O21" s="1307"/>
    </row>
    <row r="22" spans="1:15" ht="14.25" customHeight="1">
      <c r="A22" s="1290"/>
      <c r="B22" s="1296"/>
      <c r="C22" s="1298"/>
      <c r="D22" s="1298"/>
      <c r="E22" s="1313"/>
      <c r="F22" s="1299"/>
      <c r="G22" s="1305"/>
      <c r="H22" s="1306"/>
      <c r="I22" s="1306"/>
      <c r="J22" s="1306"/>
      <c r="K22" s="1306"/>
      <c r="L22" s="1306"/>
      <c r="M22" s="1306"/>
      <c r="N22" s="1306"/>
      <c r="O22" s="1307"/>
    </row>
    <row r="23" spans="1:15" ht="13.5" customHeight="1">
      <c r="A23" s="1290"/>
      <c r="B23" s="1291" t="s">
        <v>685</v>
      </c>
      <c r="C23" s="1301"/>
      <c r="D23" s="1301"/>
      <c r="E23" s="1311"/>
      <c r="F23" s="1299"/>
      <c r="G23" s="1305"/>
      <c r="H23" s="1306"/>
      <c r="I23" s="1306"/>
      <c r="J23" s="1306"/>
      <c r="K23" s="1306"/>
      <c r="L23" s="1306"/>
      <c r="M23" s="1306"/>
      <c r="N23" s="1306"/>
      <c r="O23" s="1307"/>
    </row>
    <row r="24" spans="1:15">
      <c r="A24" s="1290"/>
      <c r="B24" s="1300"/>
      <c r="C24" s="1294"/>
      <c r="D24" s="1294"/>
      <c r="E24" s="1312"/>
      <c r="F24" s="1299"/>
      <c r="G24" s="1305"/>
      <c r="H24" s="1306"/>
      <c r="I24" s="1306"/>
      <c r="J24" s="1306"/>
      <c r="K24" s="1306"/>
      <c r="L24" s="1306"/>
      <c r="M24" s="1306"/>
      <c r="N24" s="1306"/>
      <c r="O24" s="1307"/>
    </row>
    <row r="25" spans="1:15" ht="13.5" customHeight="1">
      <c r="A25" s="1290" t="s">
        <v>686</v>
      </c>
      <c r="B25" s="1291" t="s">
        <v>680</v>
      </c>
      <c r="C25" s="1293"/>
      <c r="D25" s="1293"/>
      <c r="E25" s="1295"/>
      <c r="F25" s="1299"/>
      <c r="G25" s="1305"/>
      <c r="H25" s="1306"/>
      <c r="I25" s="1306"/>
      <c r="J25" s="1306"/>
      <c r="K25" s="1306"/>
      <c r="L25" s="1306"/>
      <c r="M25" s="1306"/>
      <c r="N25" s="1306"/>
      <c r="O25" s="1307"/>
    </row>
    <row r="26" spans="1:15" ht="13.5" customHeight="1">
      <c r="A26" s="1290"/>
      <c r="B26" s="1292"/>
      <c r="C26" s="1294"/>
      <c r="D26" s="1294"/>
      <c r="E26" s="1295"/>
      <c r="F26" s="1299"/>
      <c r="G26" s="1305"/>
      <c r="H26" s="1306"/>
      <c r="I26" s="1306"/>
      <c r="J26" s="1306"/>
      <c r="K26" s="1306"/>
      <c r="L26" s="1306"/>
      <c r="M26" s="1306"/>
      <c r="N26" s="1306"/>
      <c r="O26" s="1307"/>
    </row>
    <row r="27" spans="1:15">
      <c r="A27" s="1290"/>
      <c r="B27" s="1296" t="s">
        <v>681</v>
      </c>
      <c r="C27" s="1297"/>
      <c r="D27" s="1293"/>
      <c r="E27" s="1295"/>
      <c r="F27" s="1299"/>
      <c r="G27" s="1305"/>
      <c r="H27" s="1306"/>
      <c r="I27" s="1306"/>
      <c r="J27" s="1306"/>
      <c r="K27" s="1306"/>
      <c r="L27" s="1306"/>
      <c r="M27" s="1306"/>
      <c r="N27" s="1306"/>
      <c r="O27" s="1307"/>
    </row>
    <row r="28" spans="1:15">
      <c r="A28" s="1290"/>
      <c r="B28" s="1296"/>
      <c r="C28" s="1298"/>
      <c r="D28" s="1294"/>
      <c r="E28" s="1295"/>
      <c r="F28" s="1299"/>
      <c r="G28" s="1305"/>
      <c r="H28" s="1306"/>
      <c r="I28" s="1306"/>
      <c r="J28" s="1306"/>
      <c r="K28" s="1306"/>
      <c r="L28" s="1306"/>
      <c r="M28" s="1306"/>
      <c r="N28" s="1306"/>
      <c r="O28" s="1307"/>
    </row>
    <row r="29" spans="1:15">
      <c r="A29" s="1290"/>
      <c r="B29" s="1296" t="s">
        <v>682</v>
      </c>
      <c r="C29" s="1297"/>
      <c r="D29" s="1293"/>
      <c r="E29" s="1295"/>
      <c r="F29" s="1299"/>
      <c r="G29" s="1305"/>
      <c r="H29" s="1306"/>
      <c r="I29" s="1306"/>
      <c r="J29" s="1306"/>
      <c r="K29" s="1306"/>
      <c r="L29" s="1306"/>
      <c r="M29" s="1306"/>
      <c r="N29" s="1306"/>
      <c r="O29" s="1307"/>
    </row>
    <row r="30" spans="1:15">
      <c r="A30" s="1290"/>
      <c r="B30" s="1296"/>
      <c r="C30" s="1298"/>
      <c r="D30" s="1294"/>
      <c r="E30" s="1295"/>
      <c r="F30" s="1299"/>
      <c r="G30" s="1305"/>
      <c r="H30" s="1306"/>
      <c r="I30" s="1306"/>
      <c r="J30" s="1306"/>
      <c r="K30" s="1306"/>
      <c r="L30" s="1306"/>
      <c r="M30" s="1306"/>
      <c r="N30" s="1306"/>
      <c r="O30" s="1307"/>
    </row>
    <row r="31" spans="1:15">
      <c r="A31" s="1290"/>
      <c r="B31" s="1296" t="s">
        <v>683</v>
      </c>
      <c r="C31" s="1298"/>
      <c r="D31" s="1298"/>
      <c r="E31" s="1295"/>
      <c r="F31" s="1299"/>
      <c r="G31" s="1305"/>
      <c r="H31" s="1306"/>
      <c r="I31" s="1306"/>
      <c r="J31" s="1306"/>
      <c r="K31" s="1306"/>
      <c r="L31" s="1306"/>
      <c r="M31" s="1306"/>
      <c r="N31" s="1306"/>
      <c r="O31" s="1307"/>
    </row>
    <row r="32" spans="1:15">
      <c r="A32" s="1290"/>
      <c r="B32" s="1296"/>
      <c r="C32" s="1298"/>
      <c r="D32" s="1298"/>
      <c r="E32" s="1295"/>
      <c r="F32" s="1299"/>
      <c r="G32" s="1305"/>
      <c r="H32" s="1306"/>
      <c r="I32" s="1306"/>
      <c r="J32" s="1306"/>
      <c r="K32" s="1306"/>
      <c r="L32" s="1306"/>
      <c r="M32" s="1306"/>
      <c r="N32" s="1306"/>
      <c r="O32" s="1307"/>
    </row>
    <row r="33" spans="1:15">
      <c r="A33" s="1290"/>
      <c r="B33" s="1296" t="s">
        <v>684</v>
      </c>
      <c r="C33" s="1298"/>
      <c r="D33" s="1298"/>
      <c r="E33" s="1295"/>
      <c r="F33" s="1299"/>
      <c r="G33" s="1305"/>
      <c r="H33" s="1306"/>
      <c r="I33" s="1306"/>
      <c r="J33" s="1306"/>
      <c r="K33" s="1306"/>
      <c r="L33" s="1306"/>
      <c r="M33" s="1306"/>
      <c r="N33" s="1306"/>
      <c r="O33" s="1307"/>
    </row>
    <row r="34" spans="1:15" ht="14.25" customHeight="1">
      <c r="A34" s="1290"/>
      <c r="B34" s="1296"/>
      <c r="C34" s="1298"/>
      <c r="D34" s="1298"/>
      <c r="E34" s="1295"/>
      <c r="F34" s="1299"/>
      <c r="G34" s="1305"/>
      <c r="H34" s="1306"/>
      <c r="I34" s="1306"/>
      <c r="J34" s="1306"/>
      <c r="K34" s="1306"/>
      <c r="L34" s="1306"/>
      <c r="M34" s="1306"/>
      <c r="N34" s="1306"/>
      <c r="O34" s="1307"/>
    </row>
    <row r="35" spans="1:15" ht="13.5" customHeight="1">
      <c r="A35" s="1290"/>
      <c r="B35" s="1291" t="s">
        <v>685</v>
      </c>
      <c r="C35" s="1301"/>
      <c r="D35" s="1301"/>
      <c r="E35" s="434"/>
      <c r="F35" s="1299"/>
      <c r="G35" s="1305"/>
      <c r="H35" s="1306"/>
      <c r="I35" s="1306"/>
      <c r="J35" s="1306"/>
      <c r="K35" s="1306"/>
      <c r="L35" s="1306"/>
      <c r="M35" s="1306"/>
      <c r="N35" s="1306"/>
      <c r="O35" s="1307"/>
    </row>
    <row r="36" spans="1:15">
      <c r="A36" s="1290"/>
      <c r="B36" s="1300"/>
      <c r="C36" s="1294"/>
      <c r="D36" s="1294"/>
      <c r="E36" s="435"/>
      <c r="F36" s="1299"/>
      <c r="G36" s="1308"/>
      <c r="H36" s="1309"/>
      <c r="I36" s="1309"/>
      <c r="J36" s="1309"/>
      <c r="K36" s="1309"/>
      <c r="L36" s="1309"/>
      <c r="M36" s="1309"/>
      <c r="N36" s="1309"/>
      <c r="O36" s="1310"/>
    </row>
    <row r="37" spans="1:15" ht="18.75">
      <c r="A37" s="2"/>
      <c r="B37" s="2"/>
      <c r="C37" s="2"/>
      <c r="D37" s="2"/>
      <c r="E37" s="2"/>
      <c r="F37" s="2"/>
      <c r="G37" s="2"/>
      <c r="H37" s="2"/>
      <c r="I37" s="2"/>
      <c r="J37" s="2"/>
      <c r="K37" s="2"/>
      <c r="L37" s="2"/>
      <c r="M37" s="2"/>
      <c r="N37" s="2"/>
      <c r="O37" s="2"/>
    </row>
    <row r="38" spans="1:15" ht="18.75">
      <c r="A38" s="436"/>
      <c r="B38" s="2"/>
      <c r="C38" s="2"/>
      <c r="D38" s="2"/>
      <c r="E38" s="2"/>
      <c r="F38" s="2"/>
      <c r="G38" s="2"/>
      <c r="H38" s="2"/>
      <c r="I38" s="2"/>
      <c r="J38" s="2"/>
      <c r="K38" s="2"/>
      <c r="L38" s="2"/>
      <c r="M38" s="2"/>
      <c r="N38" s="2"/>
      <c r="O38" s="2"/>
    </row>
    <row r="39" spans="1:15" ht="18.75">
      <c r="A39" s="2"/>
      <c r="B39" s="2"/>
      <c r="C39" s="2"/>
      <c r="D39" s="2"/>
      <c r="E39" s="2"/>
      <c r="F39" s="2"/>
      <c r="G39" s="2"/>
      <c r="H39" s="2"/>
      <c r="I39" s="2"/>
      <c r="J39" s="2"/>
      <c r="K39" s="2"/>
      <c r="L39" s="2"/>
      <c r="M39" s="2"/>
      <c r="N39" s="2"/>
      <c r="O39" s="2"/>
    </row>
    <row r="40" spans="1:15" ht="18.75">
      <c r="A40" s="2"/>
      <c r="B40" s="2"/>
      <c r="C40" s="2"/>
      <c r="D40" s="2"/>
      <c r="E40" s="2"/>
      <c r="F40" s="2"/>
      <c r="G40" s="2"/>
      <c r="H40" s="2"/>
      <c r="I40" s="2"/>
      <c r="J40" s="2"/>
      <c r="K40" s="2"/>
      <c r="L40" s="2"/>
      <c r="M40" s="2"/>
      <c r="N40" s="2"/>
      <c r="O40" s="2"/>
    </row>
    <row r="41" spans="1:15" ht="18.75">
      <c r="A41" s="2"/>
      <c r="B41" s="2"/>
      <c r="C41" s="2"/>
      <c r="D41" s="2"/>
      <c r="E41" s="2"/>
      <c r="F41" s="2"/>
      <c r="G41" s="2"/>
      <c r="H41" s="2"/>
      <c r="I41" s="2"/>
      <c r="J41" s="2"/>
      <c r="K41" s="2"/>
      <c r="L41" s="2"/>
      <c r="M41" s="2"/>
      <c r="N41" s="2"/>
      <c r="O41" s="2"/>
    </row>
  </sheetData>
  <mergeCells count="58">
    <mergeCell ref="A2:I2"/>
    <mergeCell ref="F4:I4"/>
    <mergeCell ref="F6:I6"/>
    <mergeCell ref="A8:C12"/>
    <mergeCell ref="F8:F12"/>
    <mergeCell ref="G8:O12"/>
    <mergeCell ref="A13:A24"/>
    <mergeCell ref="B13:B14"/>
    <mergeCell ref="C13:C14"/>
    <mergeCell ref="D13:D14"/>
    <mergeCell ref="E13:E14"/>
    <mergeCell ref="C19:C20"/>
    <mergeCell ref="D19:D20"/>
    <mergeCell ref="E19:E20"/>
    <mergeCell ref="B21:B22"/>
    <mergeCell ref="D23:D24"/>
    <mergeCell ref="E23:E24"/>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F25:F36"/>
    <mergeCell ref="B27:B28"/>
    <mergeCell ref="C27:C28"/>
    <mergeCell ref="D27:D28"/>
    <mergeCell ref="E27:E28"/>
    <mergeCell ref="E33:E34"/>
    <mergeCell ref="B35:B36"/>
    <mergeCell ref="C35:C36"/>
    <mergeCell ref="D35:D36"/>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s>
  <phoneticPr fontId="3"/>
  <pageMargins left="0.7" right="0.7" top="0.75" bottom="0.75" header="0.3" footer="0.3"/>
  <pageSetup paperSize="9" scale="76"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FB6A-48EB-455E-AC27-CC6D5BEBAD71}">
  <sheetPr codeName="gumma_Y32">
    <tabColor theme="0"/>
    <pageSetUpPr fitToPage="1"/>
  </sheetPr>
  <dimension ref="A1:P32"/>
  <sheetViews>
    <sheetView showGridLines="0" view="pageBreakPreview" zoomScaleNormal="100" zoomScaleSheetLayoutView="100" workbookViewId="0">
      <selection activeCell="V11" sqref="V11"/>
    </sheetView>
  </sheetViews>
  <sheetFormatPr defaultRowHeight="13.5"/>
  <cols>
    <col min="1" max="1" width="13.875" style="374" customWidth="1"/>
    <col min="2" max="3" width="7.5" style="374" bestFit="1" customWidth="1"/>
    <col min="4" max="4" width="7.5" style="374" customWidth="1"/>
    <col min="5" max="5" width="13.875" style="374" customWidth="1"/>
    <col min="6" max="7" width="7.5" style="374" bestFit="1" customWidth="1"/>
    <col min="8" max="8" width="7.5" style="374" customWidth="1"/>
    <col min="9" max="9" width="13.875" style="374" customWidth="1"/>
    <col min="10" max="11" width="7.5" style="374" bestFit="1" customWidth="1"/>
    <col min="12" max="12" width="7.5" style="374" customWidth="1"/>
    <col min="13" max="13" width="13.875" style="374" customWidth="1"/>
    <col min="14" max="15" width="7.5" style="374" bestFit="1" customWidth="1"/>
    <col min="16" max="16" width="7.5" style="374" customWidth="1"/>
    <col min="17" max="256" width="9" style="374"/>
    <col min="257" max="257" width="13.875" style="374" customWidth="1"/>
    <col min="258" max="259" width="7.5" style="374" bestFit="1" customWidth="1"/>
    <col min="260" max="260" width="7.5" style="374" customWidth="1"/>
    <col min="261" max="261" width="13.875" style="374" customWidth="1"/>
    <col min="262" max="263" width="7.5" style="374" bestFit="1" customWidth="1"/>
    <col min="264" max="264" width="7.5" style="374" customWidth="1"/>
    <col min="265" max="265" width="13.875" style="374" customWidth="1"/>
    <col min="266" max="267" width="7.5" style="374" bestFit="1" customWidth="1"/>
    <col min="268" max="268" width="7.5" style="374" customWidth="1"/>
    <col min="269" max="269" width="13.875" style="374" customWidth="1"/>
    <col min="270" max="271" width="7.5" style="374" bestFit="1" customWidth="1"/>
    <col min="272" max="272" width="7.5" style="374" customWidth="1"/>
    <col min="273" max="512" width="9" style="374"/>
    <col min="513" max="513" width="13.875" style="374" customWidth="1"/>
    <col min="514" max="515" width="7.5" style="374" bestFit="1" customWidth="1"/>
    <col min="516" max="516" width="7.5" style="374" customWidth="1"/>
    <col min="517" max="517" width="13.875" style="374" customWidth="1"/>
    <col min="518" max="519" width="7.5" style="374" bestFit="1" customWidth="1"/>
    <col min="520" max="520" width="7.5" style="374" customWidth="1"/>
    <col min="521" max="521" width="13.875" style="374" customWidth="1"/>
    <col min="522" max="523" width="7.5" style="374" bestFit="1" customWidth="1"/>
    <col min="524" max="524" width="7.5" style="374" customWidth="1"/>
    <col min="525" max="525" width="13.875" style="374" customWidth="1"/>
    <col min="526" max="527" width="7.5" style="374" bestFit="1" customWidth="1"/>
    <col min="528" max="528" width="7.5" style="374" customWidth="1"/>
    <col min="529" max="768" width="9" style="374"/>
    <col min="769" max="769" width="13.875" style="374" customWidth="1"/>
    <col min="770" max="771" width="7.5" style="374" bestFit="1" customWidth="1"/>
    <col min="772" max="772" width="7.5" style="374" customWidth="1"/>
    <col min="773" max="773" width="13.875" style="374" customWidth="1"/>
    <col min="774" max="775" width="7.5" style="374" bestFit="1" customWidth="1"/>
    <col min="776" max="776" width="7.5" style="374" customWidth="1"/>
    <col min="777" max="777" width="13.875" style="374" customWidth="1"/>
    <col min="778" max="779" width="7.5" style="374" bestFit="1" customWidth="1"/>
    <col min="780" max="780" width="7.5" style="374" customWidth="1"/>
    <col min="781" max="781" width="13.875" style="374" customWidth="1"/>
    <col min="782" max="783" width="7.5" style="374" bestFit="1" customWidth="1"/>
    <col min="784" max="784" width="7.5" style="374" customWidth="1"/>
    <col min="785" max="1024" width="9" style="374"/>
    <col min="1025" max="1025" width="13.875" style="374" customWidth="1"/>
    <col min="1026" max="1027" width="7.5" style="374" bestFit="1" customWidth="1"/>
    <col min="1028" max="1028" width="7.5" style="374" customWidth="1"/>
    <col min="1029" max="1029" width="13.875" style="374" customWidth="1"/>
    <col min="1030" max="1031" width="7.5" style="374" bestFit="1" customWidth="1"/>
    <col min="1032" max="1032" width="7.5" style="374" customWidth="1"/>
    <col min="1033" max="1033" width="13.875" style="374" customWidth="1"/>
    <col min="1034" max="1035" width="7.5" style="374" bestFit="1" customWidth="1"/>
    <col min="1036" max="1036" width="7.5" style="374" customWidth="1"/>
    <col min="1037" max="1037" width="13.875" style="374" customWidth="1"/>
    <col min="1038" max="1039" width="7.5" style="374" bestFit="1" customWidth="1"/>
    <col min="1040" max="1040" width="7.5" style="374" customWidth="1"/>
    <col min="1041" max="1280" width="9" style="374"/>
    <col min="1281" max="1281" width="13.875" style="374" customWidth="1"/>
    <col min="1282" max="1283" width="7.5" style="374" bestFit="1" customWidth="1"/>
    <col min="1284" max="1284" width="7.5" style="374" customWidth="1"/>
    <col min="1285" max="1285" width="13.875" style="374" customWidth="1"/>
    <col min="1286" max="1287" width="7.5" style="374" bestFit="1" customWidth="1"/>
    <col min="1288" max="1288" width="7.5" style="374" customWidth="1"/>
    <col min="1289" max="1289" width="13.875" style="374" customWidth="1"/>
    <col min="1290" max="1291" width="7.5" style="374" bestFit="1" customWidth="1"/>
    <col min="1292" max="1292" width="7.5" style="374" customWidth="1"/>
    <col min="1293" max="1293" width="13.875" style="374" customWidth="1"/>
    <col min="1294" max="1295" width="7.5" style="374" bestFit="1" customWidth="1"/>
    <col min="1296" max="1296" width="7.5" style="374" customWidth="1"/>
    <col min="1297" max="1536" width="9" style="374"/>
    <col min="1537" max="1537" width="13.875" style="374" customWidth="1"/>
    <col min="1538" max="1539" width="7.5" style="374" bestFit="1" customWidth="1"/>
    <col min="1540" max="1540" width="7.5" style="374" customWidth="1"/>
    <col min="1541" max="1541" width="13.875" style="374" customWidth="1"/>
    <col min="1542" max="1543" width="7.5" style="374" bestFit="1" customWidth="1"/>
    <col min="1544" max="1544" width="7.5" style="374" customWidth="1"/>
    <col min="1545" max="1545" width="13.875" style="374" customWidth="1"/>
    <col min="1546" max="1547" width="7.5" style="374" bestFit="1" customWidth="1"/>
    <col min="1548" max="1548" width="7.5" style="374" customWidth="1"/>
    <col min="1549" max="1549" width="13.875" style="374" customWidth="1"/>
    <col min="1550" max="1551" width="7.5" style="374" bestFit="1" customWidth="1"/>
    <col min="1552" max="1552" width="7.5" style="374" customWidth="1"/>
    <col min="1553" max="1792" width="9" style="374"/>
    <col min="1793" max="1793" width="13.875" style="374" customWidth="1"/>
    <col min="1794" max="1795" width="7.5" style="374" bestFit="1" customWidth="1"/>
    <col min="1796" max="1796" width="7.5" style="374" customWidth="1"/>
    <col min="1797" max="1797" width="13.875" style="374" customWidth="1"/>
    <col min="1798" max="1799" width="7.5" style="374" bestFit="1" customWidth="1"/>
    <col min="1800" max="1800" width="7.5" style="374" customWidth="1"/>
    <col min="1801" max="1801" width="13.875" style="374" customWidth="1"/>
    <col min="1802" max="1803" width="7.5" style="374" bestFit="1" customWidth="1"/>
    <col min="1804" max="1804" width="7.5" style="374" customWidth="1"/>
    <col min="1805" max="1805" width="13.875" style="374" customWidth="1"/>
    <col min="1806" max="1807" width="7.5" style="374" bestFit="1" customWidth="1"/>
    <col min="1808" max="1808" width="7.5" style="374" customWidth="1"/>
    <col min="1809" max="2048" width="9" style="374"/>
    <col min="2049" max="2049" width="13.875" style="374" customWidth="1"/>
    <col min="2050" max="2051" width="7.5" style="374" bestFit="1" customWidth="1"/>
    <col min="2052" max="2052" width="7.5" style="374" customWidth="1"/>
    <col min="2053" max="2053" width="13.875" style="374" customWidth="1"/>
    <col min="2054" max="2055" width="7.5" style="374" bestFit="1" customWidth="1"/>
    <col min="2056" max="2056" width="7.5" style="374" customWidth="1"/>
    <col min="2057" max="2057" width="13.875" style="374" customWidth="1"/>
    <col min="2058" max="2059" width="7.5" style="374" bestFit="1" customWidth="1"/>
    <col min="2060" max="2060" width="7.5" style="374" customWidth="1"/>
    <col min="2061" max="2061" width="13.875" style="374" customWidth="1"/>
    <col min="2062" max="2063" width="7.5" style="374" bestFit="1" customWidth="1"/>
    <col min="2064" max="2064" width="7.5" style="374" customWidth="1"/>
    <col min="2065" max="2304" width="9" style="374"/>
    <col min="2305" max="2305" width="13.875" style="374" customWidth="1"/>
    <col min="2306" max="2307" width="7.5" style="374" bestFit="1" customWidth="1"/>
    <col min="2308" max="2308" width="7.5" style="374" customWidth="1"/>
    <col min="2309" max="2309" width="13.875" style="374" customWidth="1"/>
    <col min="2310" max="2311" width="7.5" style="374" bestFit="1" customWidth="1"/>
    <col min="2312" max="2312" width="7.5" style="374" customWidth="1"/>
    <col min="2313" max="2313" width="13.875" style="374" customWidth="1"/>
    <col min="2314" max="2315" width="7.5" style="374" bestFit="1" customWidth="1"/>
    <col min="2316" max="2316" width="7.5" style="374" customWidth="1"/>
    <col min="2317" max="2317" width="13.875" style="374" customWidth="1"/>
    <col min="2318" max="2319" width="7.5" style="374" bestFit="1" customWidth="1"/>
    <col min="2320" max="2320" width="7.5" style="374" customWidth="1"/>
    <col min="2321" max="2560" width="9" style="374"/>
    <col min="2561" max="2561" width="13.875" style="374" customWidth="1"/>
    <col min="2562" max="2563" width="7.5" style="374" bestFit="1" customWidth="1"/>
    <col min="2564" max="2564" width="7.5" style="374" customWidth="1"/>
    <col min="2565" max="2565" width="13.875" style="374" customWidth="1"/>
    <col min="2566" max="2567" width="7.5" style="374" bestFit="1" customWidth="1"/>
    <col min="2568" max="2568" width="7.5" style="374" customWidth="1"/>
    <col min="2569" max="2569" width="13.875" style="374" customWidth="1"/>
    <col min="2570" max="2571" width="7.5" style="374" bestFit="1" customWidth="1"/>
    <col min="2572" max="2572" width="7.5" style="374" customWidth="1"/>
    <col min="2573" max="2573" width="13.875" style="374" customWidth="1"/>
    <col min="2574" max="2575" width="7.5" style="374" bestFit="1" customWidth="1"/>
    <col min="2576" max="2576" width="7.5" style="374" customWidth="1"/>
    <col min="2577" max="2816" width="9" style="374"/>
    <col min="2817" max="2817" width="13.875" style="374" customWidth="1"/>
    <col min="2818" max="2819" width="7.5" style="374" bestFit="1" customWidth="1"/>
    <col min="2820" max="2820" width="7.5" style="374" customWidth="1"/>
    <col min="2821" max="2821" width="13.875" style="374" customWidth="1"/>
    <col min="2822" max="2823" width="7.5" style="374" bestFit="1" customWidth="1"/>
    <col min="2824" max="2824" width="7.5" style="374" customWidth="1"/>
    <col min="2825" max="2825" width="13.875" style="374" customWidth="1"/>
    <col min="2826" max="2827" width="7.5" style="374" bestFit="1" customWidth="1"/>
    <col min="2828" max="2828" width="7.5" style="374" customWidth="1"/>
    <col min="2829" max="2829" width="13.875" style="374" customWidth="1"/>
    <col min="2830" max="2831" width="7.5" style="374" bestFit="1" customWidth="1"/>
    <col min="2832" max="2832" width="7.5" style="374" customWidth="1"/>
    <col min="2833" max="3072" width="9" style="374"/>
    <col min="3073" max="3073" width="13.875" style="374" customWidth="1"/>
    <col min="3074" max="3075" width="7.5" style="374" bestFit="1" customWidth="1"/>
    <col min="3076" max="3076" width="7.5" style="374" customWidth="1"/>
    <col min="3077" max="3077" width="13.875" style="374" customWidth="1"/>
    <col min="3078" max="3079" width="7.5" style="374" bestFit="1" customWidth="1"/>
    <col min="3080" max="3080" width="7.5" style="374" customWidth="1"/>
    <col min="3081" max="3081" width="13.875" style="374" customWidth="1"/>
    <col min="3082" max="3083" width="7.5" style="374" bestFit="1" customWidth="1"/>
    <col min="3084" max="3084" width="7.5" style="374" customWidth="1"/>
    <col min="3085" max="3085" width="13.875" style="374" customWidth="1"/>
    <col min="3086" max="3087" width="7.5" style="374" bestFit="1" customWidth="1"/>
    <col min="3088" max="3088" width="7.5" style="374" customWidth="1"/>
    <col min="3089" max="3328" width="9" style="374"/>
    <col min="3329" max="3329" width="13.875" style="374" customWidth="1"/>
    <col min="3330" max="3331" width="7.5" style="374" bestFit="1" customWidth="1"/>
    <col min="3332" max="3332" width="7.5" style="374" customWidth="1"/>
    <col min="3333" max="3333" width="13.875" style="374" customWidth="1"/>
    <col min="3334" max="3335" width="7.5" style="374" bestFit="1" customWidth="1"/>
    <col min="3336" max="3336" width="7.5" style="374" customWidth="1"/>
    <col min="3337" max="3337" width="13.875" style="374" customWidth="1"/>
    <col min="3338" max="3339" width="7.5" style="374" bestFit="1" customWidth="1"/>
    <col min="3340" max="3340" width="7.5" style="374" customWidth="1"/>
    <col min="3341" max="3341" width="13.875" style="374" customWidth="1"/>
    <col min="3342" max="3343" width="7.5" style="374" bestFit="1" customWidth="1"/>
    <col min="3344" max="3344" width="7.5" style="374" customWidth="1"/>
    <col min="3345" max="3584" width="9" style="374"/>
    <col min="3585" max="3585" width="13.875" style="374" customWidth="1"/>
    <col min="3586" max="3587" width="7.5" style="374" bestFit="1" customWidth="1"/>
    <col min="3588" max="3588" width="7.5" style="374" customWidth="1"/>
    <col min="3589" max="3589" width="13.875" style="374" customWidth="1"/>
    <col min="3590" max="3591" width="7.5" style="374" bestFit="1" customWidth="1"/>
    <col min="3592" max="3592" width="7.5" style="374" customWidth="1"/>
    <col min="3593" max="3593" width="13.875" style="374" customWidth="1"/>
    <col min="3594" max="3595" width="7.5" style="374" bestFit="1" customWidth="1"/>
    <col min="3596" max="3596" width="7.5" style="374" customWidth="1"/>
    <col min="3597" max="3597" width="13.875" style="374" customWidth="1"/>
    <col min="3598" max="3599" width="7.5" style="374" bestFit="1" customWidth="1"/>
    <col min="3600" max="3600" width="7.5" style="374" customWidth="1"/>
    <col min="3601" max="3840" width="9" style="374"/>
    <col min="3841" max="3841" width="13.875" style="374" customWidth="1"/>
    <col min="3842" max="3843" width="7.5" style="374" bestFit="1" customWidth="1"/>
    <col min="3844" max="3844" width="7.5" style="374" customWidth="1"/>
    <col min="3845" max="3845" width="13.875" style="374" customWidth="1"/>
    <col min="3846" max="3847" width="7.5" style="374" bestFit="1" customWidth="1"/>
    <col min="3848" max="3848" width="7.5" style="374" customWidth="1"/>
    <col min="3849" max="3849" width="13.875" style="374" customWidth="1"/>
    <col min="3850" max="3851" width="7.5" style="374" bestFit="1" customWidth="1"/>
    <col min="3852" max="3852" width="7.5" style="374" customWidth="1"/>
    <col min="3853" max="3853" width="13.875" style="374" customWidth="1"/>
    <col min="3854" max="3855" width="7.5" style="374" bestFit="1" customWidth="1"/>
    <col min="3856" max="3856" width="7.5" style="374" customWidth="1"/>
    <col min="3857" max="4096" width="9" style="374"/>
    <col min="4097" max="4097" width="13.875" style="374" customWidth="1"/>
    <col min="4098" max="4099" width="7.5" style="374" bestFit="1" customWidth="1"/>
    <col min="4100" max="4100" width="7.5" style="374" customWidth="1"/>
    <col min="4101" max="4101" width="13.875" style="374" customWidth="1"/>
    <col min="4102" max="4103" width="7.5" style="374" bestFit="1" customWidth="1"/>
    <col min="4104" max="4104" width="7.5" style="374" customWidth="1"/>
    <col min="4105" max="4105" width="13.875" style="374" customWidth="1"/>
    <col min="4106" max="4107" width="7.5" style="374" bestFit="1" customWidth="1"/>
    <col min="4108" max="4108" width="7.5" style="374" customWidth="1"/>
    <col min="4109" max="4109" width="13.875" style="374" customWidth="1"/>
    <col min="4110" max="4111" width="7.5" style="374" bestFit="1" customWidth="1"/>
    <col min="4112" max="4112" width="7.5" style="374" customWidth="1"/>
    <col min="4113" max="4352" width="9" style="374"/>
    <col min="4353" max="4353" width="13.875" style="374" customWidth="1"/>
    <col min="4354" max="4355" width="7.5" style="374" bestFit="1" customWidth="1"/>
    <col min="4356" max="4356" width="7.5" style="374" customWidth="1"/>
    <col min="4357" max="4357" width="13.875" style="374" customWidth="1"/>
    <col min="4358" max="4359" width="7.5" style="374" bestFit="1" customWidth="1"/>
    <col min="4360" max="4360" width="7.5" style="374" customWidth="1"/>
    <col min="4361" max="4361" width="13.875" style="374" customWidth="1"/>
    <col min="4362" max="4363" width="7.5" style="374" bestFit="1" customWidth="1"/>
    <col min="4364" max="4364" width="7.5" style="374" customWidth="1"/>
    <col min="4365" max="4365" width="13.875" style="374" customWidth="1"/>
    <col min="4366" max="4367" width="7.5" style="374" bestFit="1" customWidth="1"/>
    <col min="4368" max="4368" width="7.5" style="374" customWidth="1"/>
    <col min="4369" max="4608" width="9" style="374"/>
    <col min="4609" max="4609" width="13.875" style="374" customWidth="1"/>
    <col min="4610" max="4611" width="7.5" style="374" bestFit="1" customWidth="1"/>
    <col min="4612" max="4612" width="7.5" style="374" customWidth="1"/>
    <col min="4613" max="4613" width="13.875" style="374" customWidth="1"/>
    <col min="4614" max="4615" width="7.5" style="374" bestFit="1" customWidth="1"/>
    <col min="4616" max="4616" width="7.5" style="374" customWidth="1"/>
    <col min="4617" max="4617" width="13.875" style="374" customWidth="1"/>
    <col min="4618" max="4619" width="7.5" style="374" bestFit="1" customWidth="1"/>
    <col min="4620" max="4620" width="7.5" style="374" customWidth="1"/>
    <col min="4621" max="4621" width="13.875" style="374" customWidth="1"/>
    <col min="4622" max="4623" width="7.5" style="374" bestFit="1" customWidth="1"/>
    <col min="4624" max="4624" width="7.5" style="374" customWidth="1"/>
    <col min="4625" max="4864" width="9" style="374"/>
    <col min="4865" max="4865" width="13.875" style="374" customWidth="1"/>
    <col min="4866" max="4867" width="7.5" style="374" bestFit="1" customWidth="1"/>
    <col min="4868" max="4868" width="7.5" style="374" customWidth="1"/>
    <col min="4869" max="4869" width="13.875" style="374" customWidth="1"/>
    <col min="4870" max="4871" width="7.5" style="374" bestFit="1" customWidth="1"/>
    <col min="4872" max="4872" width="7.5" style="374" customWidth="1"/>
    <col min="4873" max="4873" width="13.875" style="374" customWidth="1"/>
    <col min="4874" max="4875" width="7.5" style="374" bestFit="1" customWidth="1"/>
    <col min="4876" max="4876" width="7.5" style="374" customWidth="1"/>
    <col min="4877" max="4877" width="13.875" style="374" customWidth="1"/>
    <col min="4878" max="4879" width="7.5" style="374" bestFit="1" customWidth="1"/>
    <col min="4880" max="4880" width="7.5" style="374" customWidth="1"/>
    <col min="4881" max="5120" width="9" style="374"/>
    <col min="5121" max="5121" width="13.875" style="374" customWidth="1"/>
    <col min="5122" max="5123" width="7.5" style="374" bestFit="1" customWidth="1"/>
    <col min="5124" max="5124" width="7.5" style="374" customWidth="1"/>
    <col min="5125" max="5125" width="13.875" style="374" customWidth="1"/>
    <col min="5126" max="5127" width="7.5" style="374" bestFit="1" customWidth="1"/>
    <col min="5128" max="5128" width="7.5" style="374" customWidth="1"/>
    <col min="5129" max="5129" width="13.875" style="374" customWidth="1"/>
    <col min="5130" max="5131" width="7.5" style="374" bestFit="1" customWidth="1"/>
    <col min="5132" max="5132" width="7.5" style="374" customWidth="1"/>
    <col min="5133" max="5133" width="13.875" style="374" customWidth="1"/>
    <col min="5134" max="5135" width="7.5" style="374" bestFit="1" customWidth="1"/>
    <col min="5136" max="5136" width="7.5" style="374" customWidth="1"/>
    <col min="5137" max="5376" width="9" style="374"/>
    <col min="5377" max="5377" width="13.875" style="374" customWidth="1"/>
    <col min="5378" max="5379" width="7.5" style="374" bestFit="1" customWidth="1"/>
    <col min="5380" max="5380" width="7.5" style="374" customWidth="1"/>
    <col min="5381" max="5381" width="13.875" style="374" customWidth="1"/>
    <col min="5382" max="5383" width="7.5" style="374" bestFit="1" customWidth="1"/>
    <col min="5384" max="5384" width="7.5" style="374" customWidth="1"/>
    <col min="5385" max="5385" width="13.875" style="374" customWidth="1"/>
    <col min="5386" max="5387" width="7.5" style="374" bestFit="1" customWidth="1"/>
    <col min="5388" max="5388" width="7.5" style="374" customWidth="1"/>
    <col min="5389" max="5389" width="13.875" style="374" customWidth="1"/>
    <col min="5390" max="5391" width="7.5" style="374" bestFit="1" customWidth="1"/>
    <col min="5392" max="5392" width="7.5" style="374" customWidth="1"/>
    <col min="5393" max="5632" width="9" style="374"/>
    <col min="5633" max="5633" width="13.875" style="374" customWidth="1"/>
    <col min="5634" max="5635" width="7.5" style="374" bestFit="1" customWidth="1"/>
    <col min="5636" max="5636" width="7.5" style="374" customWidth="1"/>
    <col min="5637" max="5637" width="13.875" style="374" customWidth="1"/>
    <col min="5638" max="5639" width="7.5" style="374" bestFit="1" customWidth="1"/>
    <col min="5640" max="5640" width="7.5" style="374" customWidth="1"/>
    <col min="5641" max="5641" width="13.875" style="374" customWidth="1"/>
    <col min="5642" max="5643" width="7.5" style="374" bestFit="1" customWidth="1"/>
    <col min="5644" max="5644" width="7.5" style="374" customWidth="1"/>
    <col min="5645" max="5645" width="13.875" style="374" customWidth="1"/>
    <col min="5646" max="5647" width="7.5" style="374" bestFit="1" customWidth="1"/>
    <col min="5648" max="5648" width="7.5" style="374" customWidth="1"/>
    <col min="5649" max="5888" width="9" style="374"/>
    <col min="5889" max="5889" width="13.875" style="374" customWidth="1"/>
    <col min="5890" max="5891" width="7.5" style="374" bestFit="1" customWidth="1"/>
    <col min="5892" max="5892" width="7.5" style="374" customWidth="1"/>
    <col min="5893" max="5893" width="13.875" style="374" customWidth="1"/>
    <col min="5894" max="5895" width="7.5" style="374" bestFit="1" customWidth="1"/>
    <col min="5896" max="5896" width="7.5" style="374" customWidth="1"/>
    <col min="5897" max="5897" width="13.875" style="374" customWidth="1"/>
    <col min="5898" max="5899" width="7.5" style="374" bestFit="1" customWidth="1"/>
    <col min="5900" max="5900" width="7.5" style="374" customWidth="1"/>
    <col min="5901" max="5901" width="13.875" style="374" customWidth="1"/>
    <col min="5902" max="5903" width="7.5" style="374" bestFit="1" customWidth="1"/>
    <col min="5904" max="5904" width="7.5" style="374" customWidth="1"/>
    <col min="5905" max="6144" width="9" style="374"/>
    <col min="6145" max="6145" width="13.875" style="374" customWidth="1"/>
    <col min="6146" max="6147" width="7.5" style="374" bestFit="1" customWidth="1"/>
    <col min="6148" max="6148" width="7.5" style="374" customWidth="1"/>
    <col min="6149" max="6149" width="13.875" style="374" customWidth="1"/>
    <col min="6150" max="6151" width="7.5" style="374" bestFit="1" customWidth="1"/>
    <col min="6152" max="6152" width="7.5" style="374" customWidth="1"/>
    <col min="6153" max="6153" width="13.875" style="374" customWidth="1"/>
    <col min="6154" max="6155" width="7.5" style="374" bestFit="1" customWidth="1"/>
    <col min="6156" max="6156" width="7.5" style="374" customWidth="1"/>
    <col min="6157" max="6157" width="13.875" style="374" customWidth="1"/>
    <col min="6158" max="6159" width="7.5" style="374" bestFit="1" customWidth="1"/>
    <col min="6160" max="6160" width="7.5" style="374" customWidth="1"/>
    <col min="6161" max="6400" width="9" style="374"/>
    <col min="6401" max="6401" width="13.875" style="374" customWidth="1"/>
    <col min="6402" max="6403" width="7.5" style="374" bestFit="1" customWidth="1"/>
    <col min="6404" max="6404" width="7.5" style="374" customWidth="1"/>
    <col min="6405" max="6405" width="13.875" style="374" customWidth="1"/>
    <col min="6406" max="6407" width="7.5" style="374" bestFit="1" customWidth="1"/>
    <col min="6408" max="6408" width="7.5" style="374" customWidth="1"/>
    <col min="6409" max="6409" width="13.875" style="374" customWidth="1"/>
    <col min="6410" max="6411" width="7.5" style="374" bestFit="1" customWidth="1"/>
    <col min="6412" max="6412" width="7.5" style="374" customWidth="1"/>
    <col min="6413" max="6413" width="13.875" style="374" customWidth="1"/>
    <col min="6414" max="6415" width="7.5" style="374" bestFit="1" customWidth="1"/>
    <col min="6416" max="6416" width="7.5" style="374" customWidth="1"/>
    <col min="6417" max="6656" width="9" style="374"/>
    <col min="6657" max="6657" width="13.875" style="374" customWidth="1"/>
    <col min="6658" max="6659" width="7.5" style="374" bestFit="1" customWidth="1"/>
    <col min="6660" max="6660" width="7.5" style="374" customWidth="1"/>
    <col min="6661" max="6661" width="13.875" style="374" customWidth="1"/>
    <col min="6662" max="6663" width="7.5" style="374" bestFit="1" customWidth="1"/>
    <col min="6664" max="6664" width="7.5" style="374" customWidth="1"/>
    <col min="6665" max="6665" width="13.875" style="374" customWidth="1"/>
    <col min="6666" max="6667" width="7.5" style="374" bestFit="1" customWidth="1"/>
    <col min="6668" max="6668" width="7.5" style="374" customWidth="1"/>
    <col min="6669" max="6669" width="13.875" style="374" customWidth="1"/>
    <col min="6670" max="6671" width="7.5" style="374" bestFit="1" customWidth="1"/>
    <col min="6672" max="6672" width="7.5" style="374" customWidth="1"/>
    <col min="6673" max="6912" width="9" style="374"/>
    <col min="6913" max="6913" width="13.875" style="374" customWidth="1"/>
    <col min="6914" max="6915" width="7.5" style="374" bestFit="1" customWidth="1"/>
    <col min="6916" max="6916" width="7.5" style="374" customWidth="1"/>
    <col min="6917" max="6917" width="13.875" style="374" customWidth="1"/>
    <col min="6918" max="6919" width="7.5" style="374" bestFit="1" customWidth="1"/>
    <col min="6920" max="6920" width="7.5" style="374" customWidth="1"/>
    <col min="6921" max="6921" width="13.875" style="374" customWidth="1"/>
    <col min="6922" max="6923" width="7.5" style="374" bestFit="1" customWidth="1"/>
    <col min="6924" max="6924" width="7.5" style="374" customWidth="1"/>
    <col min="6925" max="6925" width="13.875" style="374" customWidth="1"/>
    <col min="6926" max="6927" width="7.5" style="374" bestFit="1" customWidth="1"/>
    <col min="6928" max="6928" width="7.5" style="374" customWidth="1"/>
    <col min="6929" max="7168" width="9" style="374"/>
    <col min="7169" max="7169" width="13.875" style="374" customWidth="1"/>
    <col min="7170" max="7171" width="7.5" style="374" bestFit="1" customWidth="1"/>
    <col min="7172" max="7172" width="7.5" style="374" customWidth="1"/>
    <col min="7173" max="7173" width="13.875" style="374" customWidth="1"/>
    <col min="7174" max="7175" width="7.5" style="374" bestFit="1" customWidth="1"/>
    <col min="7176" max="7176" width="7.5" style="374" customWidth="1"/>
    <col min="7177" max="7177" width="13.875" style="374" customWidth="1"/>
    <col min="7178" max="7179" width="7.5" style="374" bestFit="1" customWidth="1"/>
    <col min="7180" max="7180" width="7.5" style="374" customWidth="1"/>
    <col min="7181" max="7181" width="13.875" style="374" customWidth="1"/>
    <col min="7182" max="7183" width="7.5" style="374" bestFit="1" customWidth="1"/>
    <col min="7184" max="7184" width="7.5" style="374" customWidth="1"/>
    <col min="7185" max="7424" width="9" style="374"/>
    <col min="7425" max="7425" width="13.875" style="374" customWidth="1"/>
    <col min="7426" max="7427" width="7.5" style="374" bestFit="1" customWidth="1"/>
    <col min="7428" max="7428" width="7.5" style="374" customWidth="1"/>
    <col min="7429" max="7429" width="13.875" style="374" customWidth="1"/>
    <col min="7430" max="7431" width="7.5" style="374" bestFit="1" customWidth="1"/>
    <col min="7432" max="7432" width="7.5" style="374" customWidth="1"/>
    <col min="7433" max="7433" width="13.875" style="374" customWidth="1"/>
    <col min="7434" max="7435" width="7.5" style="374" bestFit="1" customWidth="1"/>
    <col min="7436" max="7436" width="7.5" style="374" customWidth="1"/>
    <col min="7437" max="7437" width="13.875" style="374" customWidth="1"/>
    <col min="7438" max="7439" width="7.5" style="374" bestFit="1" customWidth="1"/>
    <col min="7440" max="7440" width="7.5" style="374" customWidth="1"/>
    <col min="7441" max="7680" width="9" style="374"/>
    <col min="7681" max="7681" width="13.875" style="374" customWidth="1"/>
    <col min="7682" max="7683" width="7.5" style="374" bestFit="1" customWidth="1"/>
    <col min="7684" max="7684" width="7.5" style="374" customWidth="1"/>
    <col min="7685" max="7685" width="13.875" style="374" customWidth="1"/>
    <col min="7686" max="7687" width="7.5" style="374" bestFit="1" customWidth="1"/>
    <col min="7688" max="7688" width="7.5" style="374" customWidth="1"/>
    <col min="7689" max="7689" width="13.875" style="374" customWidth="1"/>
    <col min="7690" max="7691" width="7.5" style="374" bestFit="1" customWidth="1"/>
    <col min="7692" max="7692" width="7.5" style="374" customWidth="1"/>
    <col min="7693" max="7693" width="13.875" style="374" customWidth="1"/>
    <col min="7694" max="7695" width="7.5" style="374" bestFit="1" customWidth="1"/>
    <col min="7696" max="7696" width="7.5" style="374" customWidth="1"/>
    <col min="7697" max="7936" width="9" style="374"/>
    <col min="7937" max="7937" width="13.875" style="374" customWidth="1"/>
    <col min="7938" max="7939" width="7.5" style="374" bestFit="1" customWidth="1"/>
    <col min="7940" max="7940" width="7.5" style="374" customWidth="1"/>
    <col min="7941" max="7941" width="13.875" style="374" customWidth="1"/>
    <col min="7942" max="7943" width="7.5" style="374" bestFit="1" customWidth="1"/>
    <col min="7944" max="7944" width="7.5" style="374" customWidth="1"/>
    <col min="7945" max="7945" width="13.875" style="374" customWidth="1"/>
    <col min="7946" max="7947" width="7.5" style="374" bestFit="1" customWidth="1"/>
    <col min="7948" max="7948" width="7.5" style="374" customWidth="1"/>
    <col min="7949" max="7949" width="13.875" style="374" customWidth="1"/>
    <col min="7950" max="7951" width="7.5" style="374" bestFit="1" customWidth="1"/>
    <col min="7952" max="7952" width="7.5" style="374" customWidth="1"/>
    <col min="7953" max="8192" width="9" style="374"/>
    <col min="8193" max="8193" width="13.875" style="374" customWidth="1"/>
    <col min="8194" max="8195" width="7.5" style="374" bestFit="1" customWidth="1"/>
    <col min="8196" max="8196" width="7.5" style="374" customWidth="1"/>
    <col min="8197" max="8197" width="13.875" style="374" customWidth="1"/>
    <col min="8198" max="8199" width="7.5" style="374" bestFit="1" customWidth="1"/>
    <col min="8200" max="8200" width="7.5" style="374" customWidth="1"/>
    <col min="8201" max="8201" width="13.875" style="374" customWidth="1"/>
    <col min="8202" max="8203" width="7.5" style="374" bestFit="1" customWidth="1"/>
    <col min="8204" max="8204" width="7.5" style="374" customWidth="1"/>
    <col min="8205" max="8205" width="13.875" style="374" customWidth="1"/>
    <col min="8206" max="8207" width="7.5" style="374" bestFit="1" customWidth="1"/>
    <col min="8208" max="8208" width="7.5" style="374" customWidth="1"/>
    <col min="8209" max="8448" width="9" style="374"/>
    <col min="8449" max="8449" width="13.875" style="374" customWidth="1"/>
    <col min="8450" max="8451" width="7.5" style="374" bestFit="1" customWidth="1"/>
    <col min="8452" max="8452" width="7.5" style="374" customWidth="1"/>
    <col min="8453" max="8453" width="13.875" style="374" customWidth="1"/>
    <col min="8454" max="8455" width="7.5" style="374" bestFit="1" customWidth="1"/>
    <col min="8456" max="8456" width="7.5" style="374" customWidth="1"/>
    <col min="8457" max="8457" width="13.875" style="374" customWidth="1"/>
    <col min="8458" max="8459" width="7.5" style="374" bestFit="1" customWidth="1"/>
    <col min="8460" max="8460" width="7.5" style="374" customWidth="1"/>
    <col min="8461" max="8461" width="13.875" style="374" customWidth="1"/>
    <col min="8462" max="8463" width="7.5" style="374" bestFit="1" customWidth="1"/>
    <col min="8464" max="8464" width="7.5" style="374" customWidth="1"/>
    <col min="8465" max="8704" width="9" style="374"/>
    <col min="8705" max="8705" width="13.875" style="374" customWidth="1"/>
    <col min="8706" max="8707" width="7.5" style="374" bestFit="1" customWidth="1"/>
    <col min="8708" max="8708" width="7.5" style="374" customWidth="1"/>
    <col min="8709" max="8709" width="13.875" style="374" customWidth="1"/>
    <col min="8710" max="8711" width="7.5" style="374" bestFit="1" customWidth="1"/>
    <col min="8712" max="8712" width="7.5" style="374" customWidth="1"/>
    <col min="8713" max="8713" width="13.875" style="374" customWidth="1"/>
    <col min="8714" max="8715" width="7.5" style="374" bestFit="1" customWidth="1"/>
    <col min="8716" max="8716" width="7.5" style="374" customWidth="1"/>
    <col min="8717" max="8717" width="13.875" style="374" customWidth="1"/>
    <col min="8718" max="8719" width="7.5" style="374" bestFit="1" customWidth="1"/>
    <col min="8720" max="8720" width="7.5" style="374" customWidth="1"/>
    <col min="8721" max="8960" width="9" style="374"/>
    <col min="8961" max="8961" width="13.875" style="374" customWidth="1"/>
    <col min="8962" max="8963" width="7.5" style="374" bestFit="1" customWidth="1"/>
    <col min="8964" max="8964" width="7.5" style="374" customWidth="1"/>
    <col min="8965" max="8965" width="13.875" style="374" customWidth="1"/>
    <col min="8966" max="8967" width="7.5" style="374" bestFit="1" customWidth="1"/>
    <col min="8968" max="8968" width="7.5" style="374" customWidth="1"/>
    <col min="8969" max="8969" width="13.875" style="374" customWidth="1"/>
    <col min="8970" max="8971" width="7.5" style="374" bestFit="1" customWidth="1"/>
    <col min="8972" max="8972" width="7.5" style="374" customWidth="1"/>
    <col min="8973" max="8973" width="13.875" style="374" customWidth="1"/>
    <col min="8974" max="8975" width="7.5" style="374" bestFit="1" customWidth="1"/>
    <col min="8976" max="8976" width="7.5" style="374" customWidth="1"/>
    <col min="8977" max="9216" width="9" style="374"/>
    <col min="9217" max="9217" width="13.875" style="374" customWidth="1"/>
    <col min="9218" max="9219" width="7.5" style="374" bestFit="1" customWidth="1"/>
    <col min="9220" max="9220" width="7.5" style="374" customWidth="1"/>
    <col min="9221" max="9221" width="13.875" style="374" customWidth="1"/>
    <col min="9222" max="9223" width="7.5" style="374" bestFit="1" customWidth="1"/>
    <col min="9224" max="9224" width="7.5" style="374" customWidth="1"/>
    <col min="9225" max="9225" width="13.875" style="374" customWidth="1"/>
    <col min="9226" max="9227" width="7.5" style="374" bestFit="1" customWidth="1"/>
    <col min="9228" max="9228" width="7.5" style="374" customWidth="1"/>
    <col min="9229" max="9229" width="13.875" style="374" customWidth="1"/>
    <col min="9230" max="9231" width="7.5" style="374" bestFit="1" customWidth="1"/>
    <col min="9232" max="9232" width="7.5" style="374" customWidth="1"/>
    <col min="9233" max="9472" width="9" style="374"/>
    <col min="9473" max="9473" width="13.875" style="374" customWidth="1"/>
    <col min="9474" max="9475" width="7.5" style="374" bestFit="1" customWidth="1"/>
    <col min="9476" max="9476" width="7.5" style="374" customWidth="1"/>
    <col min="9477" max="9477" width="13.875" style="374" customWidth="1"/>
    <col min="9478" max="9479" width="7.5" style="374" bestFit="1" customWidth="1"/>
    <col min="9480" max="9480" width="7.5" style="374" customWidth="1"/>
    <col min="9481" max="9481" width="13.875" style="374" customWidth="1"/>
    <col min="9482" max="9483" width="7.5" style="374" bestFit="1" customWidth="1"/>
    <col min="9484" max="9484" width="7.5" style="374" customWidth="1"/>
    <col min="9485" max="9485" width="13.875" style="374" customWidth="1"/>
    <col min="9486" max="9487" width="7.5" style="374" bestFit="1" customWidth="1"/>
    <col min="9488" max="9488" width="7.5" style="374" customWidth="1"/>
    <col min="9489" max="9728" width="9" style="374"/>
    <col min="9729" max="9729" width="13.875" style="374" customWidth="1"/>
    <col min="9730" max="9731" width="7.5" style="374" bestFit="1" customWidth="1"/>
    <col min="9732" max="9732" width="7.5" style="374" customWidth="1"/>
    <col min="9733" max="9733" width="13.875" style="374" customWidth="1"/>
    <col min="9734" max="9735" width="7.5" style="374" bestFit="1" customWidth="1"/>
    <col min="9736" max="9736" width="7.5" style="374" customWidth="1"/>
    <col min="9737" max="9737" width="13.875" style="374" customWidth="1"/>
    <col min="9738" max="9739" width="7.5" style="374" bestFit="1" customWidth="1"/>
    <col min="9740" max="9740" width="7.5" style="374" customWidth="1"/>
    <col min="9741" max="9741" width="13.875" style="374" customWidth="1"/>
    <col min="9742" max="9743" width="7.5" style="374" bestFit="1" customWidth="1"/>
    <col min="9744" max="9744" width="7.5" style="374" customWidth="1"/>
    <col min="9745" max="9984" width="9" style="374"/>
    <col min="9985" max="9985" width="13.875" style="374" customWidth="1"/>
    <col min="9986" max="9987" width="7.5" style="374" bestFit="1" customWidth="1"/>
    <col min="9988" max="9988" width="7.5" style="374" customWidth="1"/>
    <col min="9989" max="9989" width="13.875" style="374" customWidth="1"/>
    <col min="9990" max="9991" width="7.5" style="374" bestFit="1" customWidth="1"/>
    <col min="9992" max="9992" width="7.5" style="374" customWidth="1"/>
    <col min="9993" max="9993" width="13.875" style="374" customWidth="1"/>
    <col min="9994" max="9995" width="7.5" style="374" bestFit="1" customWidth="1"/>
    <col min="9996" max="9996" width="7.5" style="374" customWidth="1"/>
    <col min="9997" max="9997" width="13.875" style="374" customWidth="1"/>
    <col min="9998" max="9999" width="7.5" style="374" bestFit="1" customWidth="1"/>
    <col min="10000" max="10000" width="7.5" style="374" customWidth="1"/>
    <col min="10001" max="10240" width="9" style="374"/>
    <col min="10241" max="10241" width="13.875" style="374" customWidth="1"/>
    <col min="10242" max="10243" width="7.5" style="374" bestFit="1" customWidth="1"/>
    <col min="10244" max="10244" width="7.5" style="374" customWidth="1"/>
    <col min="10245" max="10245" width="13.875" style="374" customWidth="1"/>
    <col min="10246" max="10247" width="7.5" style="374" bestFit="1" customWidth="1"/>
    <col min="10248" max="10248" width="7.5" style="374" customWidth="1"/>
    <col min="10249" max="10249" width="13.875" style="374" customWidth="1"/>
    <col min="10250" max="10251" width="7.5" style="374" bestFit="1" customWidth="1"/>
    <col min="10252" max="10252" width="7.5" style="374" customWidth="1"/>
    <col min="10253" max="10253" width="13.875" style="374" customWidth="1"/>
    <col min="10254" max="10255" width="7.5" style="374" bestFit="1" customWidth="1"/>
    <col min="10256" max="10256" width="7.5" style="374" customWidth="1"/>
    <col min="10257" max="10496" width="9" style="374"/>
    <col min="10497" max="10497" width="13.875" style="374" customWidth="1"/>
    <col min="10498" max="10499" width="7.5" style="374" bestFit="1" customWidth="1"/>
    <col min="10500" max="10500" width="7.5" style="374" customWidth="1"/>
    <col min="10501" max="10501" width="13.875" style="374" customWidth="1"/>
    <col min="10502" max="10503" width="7.5" style="374" bestFit="1" customWidth="1"/>
    <col min="10504" max="10504" width="7.5" style="374" customWidth="1"/>
    <col min="10505" max="10505" width="13.875" style="374" customWidth="1"/>
    <col min="10506" max="10507" width="7.5" style="374" bestFit="1" customWidth="1"/>
    <col min="10508" max="10508" width="7.5" style="374" customWidth="1"/>
    <col min="10509" max="10509" width="13.875" style="374" customWidth="1"/>
    <col min="10510" max="10511" width="7.5" style="374" bestFit="1" customWidth="1"/>
    <col min="10512" max="10512" width="7.5" style="374" customWidth="1"/>
    <col min="10513" max="10752" width="9" style="374"/>
    <col min="10753" max="10753" width="13.875" style="374" customWidth="1"/>
    <col min="10754" max="10755" width="7.5" style="374" bestFit="1" customWidth="1"/>
    <col min="10756" max="10756" width="7.5" style="374" customWidth="1"/>
    <col min="10757" max="10757" width="13.875" style="374" customWidth="1"/>
    <col min="10758" max="10759" width="7.5" style="374" bestFit="1" customWidth="1"/>
    <col min="10760" max="10760" width="7.5" style="374" customWidth="1"/>
    <col min="10761" max="10761" width="13.875" style="374" customWidth="1"/>
    <col min="10762" max="10763" width="7.5" style="374" bestFit="1" customWidth="1"/>
    <col min="10764" max="10764" width="7.5" style="374" customWidth="1"/>
    <col min="10765" max="10765" width="13.875" style="374" customWidth="1"/>
    <col min="10766" max="10767" width="7.5" style="374" bestFit="1" customWidth="1"/>
    <col min="10768" max="10768" width="7.5" style="374" customWidth="1"/>
    <col min="10769" max="11008" width="9" style="374"/>
    <col min="11009" max="11009" width="13.875" style="374" customWidth="1"/>
    <col min="11010" max="11011" width="7.5" style="374" bestFit="1" customWidth="1"/>
    <col min="11012" max="11012" width="7.5" style="374" customWidth="1"/>
    <col min="11013" max="11013" width="13.875" style="374" customWidth="1"/>
    <col min="11014" max="11015" width="7.5" style="374" bestFit="1" customWidth="1"/>
    <col min="11016" max="11016" width="7.5" style="374" customWidth="1"/>
    <col min="11017" max="11017" width="13.875" style="374" customWidth="1"/>
    <col min="11018" max="11019" width="7.5" style="374" bestFit="1" customWidth="1"/>
    <col min="11020" max="11020" width="7.5" style="374" customWidth="1"/>
    <col min="11021" max="11021" width="13.875" style="374" customWidth="1"/>
    <col min="11022" max="11023" width="7.5" style="374" bestFit="1" customWidth="1"/>
    <col min="11024" max="11024" width="7.5" style="374" customWidth="1"/>
    <col min="11025" max="11264" width="9" style="374"/>
    <col min="11265" max="11265" width="13.875" style="374" customWidth="1"/>
    <col min="11266" max="11267" width="7.5" style="374" bestFit="1" customWidth="1"/>
    <col min="11268" max="11268" width="7.5" style="374" customWidth="1"/>
    <col min="11269" max="11269" width="13.875" style="374" customWidth="1"/>
    <col min="11270" max="11271" width="7.5" style="374" bestFit="1" customWidth="1"/>
    <col min="11272" max="11272" width="7.5" style="374" customWidth="1"/>
    <col min="11273" max="11273" width="13.875" style="374" customWidth="1"/>
    <col min="11274" max="11275" width="7.5" style="374" bestFit="1" customWidth="1"/>
    <col min="11276" max="11276" width="7.5" style="374" customWidth="1"/>
    <col min="11277" max="11277" width="13.875" style="374" customWidth="1"/>
    <col min="11278" max="11279" width="7.5" style="374" bestFit="1" customWidth="1"/>
    <col min="11280" max="11280" width="7.5" style="374" customWidth="1"/>
    <col min="11281" max="11520" width="9" style="374"/>
    <col min="11521" max="11521" width="13.875" style="374" customWidth="1"/>
    <col min="11522" max="11523" width="7.5" style="374" bestFit="1" customWidth="1"/>
    <col min="11524" max="11524" width="7.5" style="374" customWidth="1"/>
    <col min="11525" max="11525" width="13.875" style="374" customWidth="1"/>
    <col min="11526" max="11527" width="7.5" style="374" bestFit="1" customWidth="1"/>
    <col min="11528" max="11528" width="7.5" style="374" customWidth="1"/>
    <col min="11529" max="11529" width="13.875" style="374" customWidth="1"/>
    <col min="11530" max="11531" width="7.5" style="374" bestFit="1" customWidth="1"/>
    <col min="11532" max="11532" width="7.5" style="374" customWidth="1"/>
    <col min="11533" max="11533" width="13.875" style="374" customWidth="1"/>
    <col min="11534" max="11535" width="7.5" style="374" bestFit="1" customWidth="1"/>
    <col min="11536" max="11536" width="7.5" style="374" customWidth="1"/>
    <col min="11537" max="11776" width="9" style="374"/>
    <col min="11777" max="11777" width="13.875" style="374" customWidth="1"/>
    <col min="11778" max="11779" width="7.5" style="374" bestFit="1" customWidth="1"/>
    <col min="11780" max="11780" width="7.5" style="374" customWidth="1"/>
    <col min="11781" max="11781" width="13.875" style="374" customWidth="1"/>
    <col min="11782" max="11783" width="7.5" style="374" bestFit="1" customWidth="1"/>
    <col min="11784" max="11784" width="7.5" style="374" customWidth="1"/>
    <col min="11785" max="11785" width="13.875" style="374" customWidth="1"/>
    <col min="11786" max="11787" width="7.5" style="374" bestFit="1" customWidth="1"/>
    <col min="11788" max="11788" width="7.5" style="374" customWidth="1"/>
    <col min="11789" max="11789" width="13.875" style="374" customWidth="1"/>
    <col min="11790" max="11791" width="7.5" style="374" bestFit="1" customWidth="1"/>
    <col min="11792" max="11792" width="7.5" style="374" customWidth="1"/>
    <col min="11793" max="12032" width="9" style="374"/>
    <col min="12033" max="12033" width="13.875" style="374" customWidth="1"/>
    <col min="12034" max="12035" width="7.5" style="374" bestFit="1" customWidth="1"/>
    <col min="12036" max="12036" width="7.5" style="374" customWidth="1"/>
    <col min="12037" max="12037" width="13.875" style="374" customWidth="1"/>
    <col min="12038" max="12039" width="7.5" style="374" bestFit="1" customWidth="1"/>
    <col min="12040" max="12040" width="7.5" style="374" customWidth="1"/>
    <col min="12041" max="12041" width="13.875" style="374" customWidth="1"/>
    <col min="12042" max="12043" width="7.5" style="374" bestFit="1" customWidth="1"/>
    <col min="12044" max="12044" width="7.5" style="374" customWidth="1"/>
    <col min="12045" max="12045" width="13.875" style="374" customWidth="1"/>
    <col min="12046" max="12047" width="7.5" style="374" bestFit="1" customWidth="1"/>
    <col min="12048" max="12048" width="7.5" style="374" customWidth="1"/>
    <col min="12049" max="12288" width="9" style="374"/>
    <col min="12289" max="12289" width="13.875" style="374" customWidth="1"/>
    <col min="12290" max="12291" width="7.5" style="374" bestFit="1" customWidth="1"/>
    <col min="12292" max="12292" width="7.5" style="374" customWidth="1"/>
    <col min="12293" max="12293" width="13.875" style="374" customWidth="1"/>
    <col min="12294" max="12295" width="7.5" style="374" bestFit="1" customWidth="1"/>
    <col min="12296" max="12296" width="7.5" style="374" customWidth="1"/>
    <col min="12297" max="12297" width="13.875" style="374" customWidth="1"/>
    <col min="12298" max="12299" width="7.5" style="374" bestFit="1" customWidth="1"/>
    <col min="12300" max="12300" width="7.5" style="374" customWidth="1"/>
    <col min="12301" max="12301" width="13.875" style="374" customWidth="1"/>
    <col min="12302" max="12303" width="7.5" style="374" bestFit="1" customWidth="1"/>
    <col min="12304" max="12304" width="7.5" style="374" customWidth="1"/>
    <col min="12305" max="12544" width="9" style="374"/>
    <col min="12545" max="12545" width="13.875" style="374" customWidth="1"/>
    <col min="12546" max="12547" width="7.5" style="374" bestFit="1" customWidth="1"/>
    <col min="12548" max="12548" width="7.5" style="374" customWidth="1"/>
    <col min="12549" max="12549" width="13.875" style="374" customWidth="1"/>
    <col min="12550" max="12551" width="7.5" style="374" bestFit="1" customWidth="1"/>
    <col min="12552" max="12552" width="7.5" style="374" customWidth="1"/>
    <col min="12553" max="12553" width="13.875" style="374" customWidth="1"/>
    <col min="12554" max="12555" width="7.5" style="374" bestFit="1" customWidth="1"/>
    <col min="12556" max="12556" width="7.5" style="374" customWidth="1"/>
    <col min="12557" max="12557" width="13.875" style="374" customWidth="1"/>
    <col min="12558" max="12559" width="7.5" style="374" bestFit="1" customWidth="1"/>
    <col min="12560" max="12560" width="7.5" style="374" customWidth="1"/>
    <col min="12561" max="12800" width="9" style="374"/>
    <col min="12801" max="12801" width="13.875" style="374" customWidth="1"/>
    <col min="12802" max="12803" width="7.5" style="374" bestFit="1" customWidth="1"/>
    <col min="12804" max="12804" width="7.5" style="374" customWidth="1"/>
    <col min="12805" max="12805" width="13.875" style="374" customWidth="1"/>
    <col min="12806" max="12807" width="7.5" style="374" bestFit="1" customWidth="1"/>
    <col min="12808" max="12808" width="7.5" style="374" customWidth="1"/>
    <col min="12809" max="12809" width="13.875" style="374" customWidth="1"/>
    <col min="12810" max="12811" width="7.5" style="374" bestFit="1" customWidth="1"/>
    <col min="12812" max="12812" width="7.5" style="374" customWidth="1"/>
    <col min="12813" max="12813" width="13.875" style="374" customWidth="1"/>
    <col min="12814" max="12815" width="7.5" style="374" bestFit="1" customWidth="1"/>
    <col min="12816" max="12816" width="7.5" style="374" customWidth="1"/>
    <col min="12817" max="13056" width="9" style="374"/>
    <col min="13057" max="13057" width="13.875" style="374" customWidth="1"/>
    <col min="13058" max="13059" width="7.5" style="374" bestFit="1" customWidth="1"/>
    <col min="13060" max="13060" width="7.5" style="374" customWidth="1"/>
    <col min="13061" max="13061" width="13.875" style="374" customWidth="1"/>
    <col min="13062" max="13063" width="7.5" style="374" bestFit="1" customWidth="1"/>
    <col min="13064" max="13064" width="7.5" style="374" customWidth="1"/>
    <col min="13065" max="13065" width="13.875" style="374" customWidth="1"/>
    <col min="13066" max="13067" width="7.5" style="374" bestFit="1" customWidth="1"/>
    <col min="13068" max="13068" width="7.5" style="374" customWidth="1"/>
    <col min="13069" max="13069" width="13.875" style="374" customWidth="1"/>
    <col min="13070" max="13071" width="7.5" style="374" bestFit="1" customWidth="1"/>
    <col min="13072" max="13072" width="7.5" style="374" customWidth="1"/>
    <col min="13073" max="13312" width="9" style="374"/>
    <col min="13313" max="13313" width="13.875" style="374" customWidth="1"/>
    <col min="13314" max="13315" width="7.5" style="374" bestFit="1" customWidth="1"/>
    <col min="13316" max="13316" width="7.5" style="374" customWidth="1"/>
    <col min="13317" max="13317" width="13.875" style="374" customWidth="1"/>
    <col min="13318" max="13319" width="7.5" style="374" bestFit="1" customWidth="1"/>
    <col min="13320" max="13320" width="7.5" style="374" customWidth="1"/>
    <col min="13321" max="13321" width="13.875" style="374" customWidth="1"/>
    <col min="13322" max="13323" width="7.5" style="374" bestFit="1" customWidth="1"/>
    <col min="13324" max="13324" width="7.5" style="374" customWidth="1"/>
    <col min="13325" max="13325" width="13.875" style="374" customWidth="1"/>
    <col min="13326" max="13327" width="7.5" style="374" bestFit="1" customWidth="1"/>
    <col min="13328" max="13328" width="7.5" style="374" customWidth="1"/>
    <col min="13329" max="13568" width="9" style="374"/>
    <col min="13569" max="13569" width="13.875" style="374" customWidth="1"/>
    <col min="13570" max="13571" width="7.5" style="374" bestFit="1" customWidth="1"/>
    <col min="13572" max="13572" width="7.5" style="374" customWidth="1"/>
    <col min="13573" max="13573" width="13.875" style="374" customWidth="1"/>
    <col min="13574" max="13575" width="7.5" style="374" bestFit="1" customWidth="1"/>
    <col min="13576" max="13576" width="7.5" style="374" customWidth="1"/>
    <col min="13577" max="13577" width="13.875" style="374" customWidth="1"/>
    <col min="13578" max="13579" width="7.5" style="374" bestFit="1" customWidth="1"/>
    <col min="13580" max="13580" width="7.5" style="374" customWidth="1"/>
    <col min="13581" max="13581" width="13.875" style="374" customWidth="1"/>
    <col min="13582" max="13583" width="7.5" style="374" bestFit="1" customWidth="1"/>
    <col min="13584" max="13584" width="7.5" style="374" customWidth="1"/>
    <col min="13585" max="13824" width="9" style="374"/>
    <col min="13825" max="13825" width="13.875" style="374" customWidth="1"/>
    <col min="13826" max="13827" width="7.5" style="374" bestFit="1" customWidth="1"/>
    <col min="13828" max="13828" width="7.5" style="374" customWidth="1"/>
    <col min="13829" max="13829" width="13.875" style="374" customWidth="1"/>
    <col min="13830" max="13831" width="7.5" style="374" bestFit="1" customWidth="1"/>
    <col min="13832" max="13832" width="7.5" style="374" customWidth="1"/>
    <col min="13833" max="13833" width="13.875" style="374" customWidth="1"/>
    <col min="13834" max="13835" width="7.5" style="374" bestFit="1" customWidth="1"/>
    <col min="13836" max="13836" width="7.5" style="374" customWidth="1"/>
    <col min="13837" max="13837" width="13.875" style="374" customWidth="1"/>
    <col min="13838" max="13839" width="7.5" style="374" bestFit="1" customWidth="1"/>
    <col min="13840" max="13840" width="7.5" style="374" customWidth="1"/>
    <col min="13841" max="14080" width="9" style="374"/>
    <col min="14081" max="14081" width="13.875" style="374" customWidth="1"/>
    <col min="14082" max="14083" width="7.5" style="374" bestFit="1" customWidth="1"/>
    <col min="14084" max="14084" width="7.5" style="374" customWidth="1"/>
    <col min="14085" max="14085" width="13.875" style="374" customWidth="1"/>
    <col min="14086" max="14087" width="7.5" style="374" bestFit="1" customWidth="1"/>
    <col min="14088" max="14088" width="7.5" style="374" customWidth="1"/>
    <col min="14089" max="14089" width="13.875" style="374" customWidth="1"/>
    <col min="14090" max="14091" width="7.5" style="374" bestFit="1" customWidth="1"/>
    <col min="14092" max="14092" width="7.5" style="374" customWidth="1"/>
    <col min="14093" max="14093" width="13.875" style="374" customWidth="1"/>
    <col min="14094" max="14095" width="7.5" style="374" bestFit="1" customWidth="1"/>
    <col min="14096" max="14096" width="7.5" style="374" customWidth="1"/>
    <col min="14097" max="14336" width="9" style="374"/>
    <col min="14337" max="14337" width="13.875" style="374" customWidth="1"/>
    <col min="14338" max="14339" width="7.5" style="374" bestFit="1" customWidth="1"/>
    <col min="14340" max="14340" width="7.5" style="374" customWidth="1"/>
    <col min="14341" max="14341" width="13.875" style="374" customWidth="1"/>
    <col min="14342" max="14343" width="7.5" style="374" bestFit="1" customWidth="1"/>
    <col min="14344" max="14344" width="7.5" style="374" customWidth="1"/>
    <col min="14345" max="14345" width="13.875" style="374" customWidth="1"/>
    <col min="14346" max="14347" width="7.5" style="374" bestFit="1" customWidth="1"/>
    <col min="14348" max="14348" width="7.5" style="374" customWidth="1"/>
    <col min="14349" max="14349" width="13.875" style="374" customWidth="1"/>
    <col min="14350" max="14351" width="7.5" style="374" bestFit="1" customWidth="1"/>
    <col min="14352" max="14352" width="7.5" style="374" customWidth="1"/>
    <col min="14353" max="14592" width="9" style="374"/>
    <col min="14593" max="14593" width="13.875" style="374" customWidth="1"/>
    <col min="14594" max="14595" width="7.5" style="374" bestFit="1" customWidth="1"/>
    <col min="14596" max="14596" width="7.5" style="374" customWidth="1"/>
    <col min="14597" max="14597" width="13.875" style="374" customWidth="1"/>
    <col min="14598" max="14599" width="7.5" style="374" bestFit="1" customWidth="1"/>
    <col min="14600" max="14600" width="7.5" style="374" customWidth="1"/>
    <col min="14601" max="14601" width="13.875" style="374" customWidth="1"/>
    <col min="14602" max="14603" width="7.5" style="374" bestFit="1" customWidth="1"/>
    <col min="14604" max="14604" width="7.5" style="374" customWidth="1"/>
    <col min="14605" max="14605" width="13.875" style="374" customWidth="1"/>
    <col min="14606" max="14607" width="7.5" style="374" bestFit="1" customWidth="1"/>
    <col min="14608" max="14608" width="7.5" style="374" customWidth="1"/>
    <col min="14609" max="14848" width="9" style="374"/>
    <col min="14849" max="14849" width="13.875" style="374" customWidth="1"/>
    <col min="14850" max="14851" width="7.5" style="374" bestFit="1" customWidth="1"/>
    <col min="14852" max="14852" width="7.5" style="374" customWidth="1"/>
    <col min="14853" max="14853" width="13.875" style="374" customWidth="1"/>
    <col min="14854" max="14855" width="7.5" style="374" bestFit="1" customWidth="1"/>
    <col min="14856" max="14856" width="7.5" style="374" customWidth="1"/>
    <col min="14857" max="14857" width="13.875" style="374" customWidth="1"/>
    <col min="14858" max="14859" width="7.5" style="374" bestFit="1" customWidth="1"/>
    <col min="14860" max="14860" width="7.5" style="374" customWidth="1"/>
    <col min="14861" max="14861" width="13.875" style="374" customWidth="1"/>
    <col min="14862" max="14863" width="7.5" style="374" bestFit="1" customWidth="1"/>
    <col min="14864" max="14864" width="7.5" style="374" customWidth="1"/>
    <col min="14865" max="15104" width="9" style="374"/>
    <col min="15105" max="15105" width="13.875" style="374" customWidth="1"/>
    <col min="15106" max="15107" width="7.5" style="374" bestFit="1" customWidth="1"/>
    <col min="15108" max="15108" width="7.5" style="374" customWidth="1"/>
    <col min="15109" max="15109" width="13.875" style="374" customWidth="1"/>
    <col min="15110" max="15111" width="7.5" style="374" bestFit="1" customWidth="1"/>
    <col min="15112" max="15112" width="7.5" style="374" customWidth="1"/>
    <col min="15113" max="15113" width="13.875" style="374" customWidth="1"/>
    <col min="15114" max="15115" width="7.5" style="374" bestFit="1" customWidth="1"/>
    <col min="15116" max="15116" width="7.5" style="374" customWidth="1"/>
    <col min="15117" max="15117" width="13.875" style="374" customWidth="1"/>
    <col min="15118" max="15119" width="7.5" style="374" bestFit="1" customWidth="1"/>
    <col min="15120" max="15120" width="7.5" style="374" customWidth="1"/>
    <col min="15121" max="15360" width="9" style="374"/>
    <col min="15361" max="15361" width="13.875" style="374" customWidth="1"/>
    <col min="15362" max="15363" width="7.5" style="374" bestFit="1" customWidth="1"/>
    <col min="15364" max="15364" width="7.5" style="374" customWidth="1"/>
    <col min="15365" max="15365" width="13.875" style="374" customWidth="1"/>
    <col min="15366" max="15367" width="7.5" style="374" bestFit="1" customWidth="1"/>
    <col min="15368" max="15368" width="7.5" style="374" customWidth="1"/>
    <col min="15369" max="15369" width="13.875" style="374" customWidth="1"/>
    <col min="15370" max="15371" width="7.5" style="374" bestFit="1" customWidth="1"/>
    <col min="15372" max="15372" width="7.5" style="374" customWidth="1"/>
    <col min="15373" max="15373" width="13.875" style="374" customWidth="1"/>
    <col min="15374" max="15375" width="7.5" style="374" bestFit="1" customWidth="1"/>
    <col min="15376" max="15376" width="7.5" style="374" customWidth="1"/>
    <col min="15377" max="15616" width="9" style="374"/>
    <col min="15617" max="15617" width="13.875" style="374" customWidth="1"/>
    <col min="15618" max="15619" width="7.5" style="374" bestFit="1" customWidth="1"/>
    <col min="15620" max="15620" width="7.5" style="374" customWidth="1"/>
    <col min="15621" max="15621" width="13.875" style="374" customWidth="1"/>
    <col min="15622" max="15623" width="7.5" style="374" bestFit="1" customWidth="1"/>
    <col min="15624" max="15624" width="7.5" style="374" customWidth="1"/>
    <col min="15625" max="15625" width="13.875" style="374" customWidth="1"/>
    <col min="15626" max="15627" width="7.5" style="374" bestFit="1" customWidth="1"/>
    <col min="15628" max="15628" width="7.5" style="374" customWidth="1"/>
    <col min="15629" max="15629" width="13.875" style="374" customWidth="1"/>
    <col min="15630" max="15631" width="7.5" style="374" bestFit="1" customWidth="1"/>
    <col min="15632" max="15632" width="7.5" style="374" customWidth="1"/>
    <col min="15633" max="15872" width="9" style="374"/>
    <col min="15873" max="15873" width="13.875" style="374" customWidth="1"/>
    <col min="15874" max="15875" width="7.5" style="374" bestFit="1" customWidth="1"/>
    <col min="15876" max="15876" width="7.5" style="374" customWidth="1"/>
    <col min="15877" max="15877" width="13.875" style="374" customWidth="1"/>
    <col min="15878" max="15879" width="7.5" style="374" bestFit="1" customWidth="1"/>
    <col min="15880" max="15880" width="7.5" style="374" customWidth="1"/>
    <col min="15881" max="15881" width="13.875" style="374" customWidth="1"/>
    <col min="15882" max="15883" width="7.5" style="374" bestFit="1" customWidth="1"/>
    <col min="15884" max="15884" width="7.5" style="374" customWidth="1"/>
    <col min="15885" max="15885" width="13.875" style="374" customWidth="1"/>
    <col min="15886" max="15887" width="7.5" style="374" bestFit="1" customWidth="1"/>
    <col min="15888" max="15888" width="7.5" style="374" customWidth="1"/>
    <col min="15889" max="16128" width="9" style="374"/>
    <col min="16129" max="16129" width="13.875" style="374" customWidth="1"/>
    <col min="16130" max="16131" width="7.5" style="374" bestFit="1" customWidth="1"/>
    <col min="16132" max="16132" width="7.5" style="374" customWidth="1"/>
    <col min="16133" max="16133" width="13.875" style="374" customWidth="1"/>
    <col min="16134" max="16135" width="7.5" style="374" bestFit="1" customWidth="1"/>
    <col min="16136" max="16136" width="7.5" style="374" customWidth="1"/>
    <col min="16137" max="16137" width="13.875" style="374" customWidth="1"/>
    <col min="16138" max="16139" width="7.5" style="374" bestFit="1" customWidth="1"/>
    <col min="16140" max="16140" width="7.5" style="374" customWidth="1"/>
    <col min="16141" max="16141" width="13.875" style="374" customWidth="1"/>
    <col min="16142" max="16143" width="7.5" style="374" bestFit="1" customWidth="1"/>
    <col min="16144" max="16144" width="7.5" style="374" customWidth="1"/>
    <col min="16145" max="16384" width="9" style="374"/>
  </cols>
  <sheetData>
    <row r="1" spans="1:16">
      <c r="A1" s="283" t="s">
        <v>687</v>
      </c>
      <c r="B1" s="373"/>
      <c r="C1" s="373"/>
      <c r="D1" s="373"/>
      <c r="E1" s="373"/>
      <c r="F1" s="373"/>
      <c r="G1" s="373"/>
      <c r="H1" s="373"/>
      <c r="I1" s="373"/>
      <c r="J1" s="373"/>
      <c r="K1" s="373"/>
      <c r="L1" s="373"/>
      <c r="M1" s="373"/>
      <c r="N1" s="373"/>
    </row>
    <row r="2" spans="1:16" ht="17.25">
      <c r="A2" s="1254" t="s">
        <v>688</v>
      </c>
      <c r="B2" s="1254"/>
      <c r="C2" s="1254"/>
      <c r="D2" s="1254"/>
      <c r="E2" s="1254"/>
      <c r="F2" s="1254"/>
      <c r="G2" s="1254"/>
      <c r="H2" s="1254"/>
      <c r="I2" s="1254"/>
      <c r="J2" s="1254"/>
      <c r="K2" s="1254"/>
      <c r="L2" s="1254"/>
      <c r="M2" s="1254"/>
      <c r="N2" s="1254"/>
      <c r="O2" s="1254"/>
      <c r="P2" s="1254"/>
    </row>
    <row r="3" spans="1:16">
      <c r="A3" s="373"/>
      <c r="B3" s="373"/>
      <c r="C3" s="373"/>
      <c r="D3" s="373"/>
      <c r="E3" s="373"/>
      <c r="F3" s="373"/>
      <c r="G3" s="373"/>
      <c r="H3" s="373"/>
      <c r="I3" s="373"/>
      <c r="J3" s="373"/>
      <c r="K3" s="373"/>
      <c r="L3" s="373"/>
      <c r="M3" s="373"/>
      <c r="N3" s="373"/>
    </row>
    <row r="4" spans="1:16">
      <c r="A4" s="373"/>
      <c r="B4" s="375" t="s">
        <v>656</v>
      </c>
      <c r="C4" s="1255"/>
      <c r="D4" s="1255"/>
      <c r="E4" s="1255"/>
      <c r="F4" s="1255"/>
      <c r="G4" s="373"/>
      <c r="H4" s="373"/>
      <c r="I4" s="373"/>
      <c r="J4" s="373"/>
      <c r="K4" s="373"/>
      <c r="L4" s="373"/>
      <c r="M4" s="373"/>
      <c r="N4" s="373"/>
    </row>
    <row r="5" spans="1:16">
      <c r="A5" s="373"/>
      <c r="B5" s="376"/>
      <c r="C5" s="373"/>
      <c r="D5" s="373"/>
      <c r="E5" s="373"/>
      <c r="F5" s="377"/>
      <c r="G5" s="373"/>
      <c r="H5" s="373"/>
      <c r="I5" s="373"/>
      <c r="J5" s="373"/>
      <c r="K5" s="373"/>
      <c r="L5" s="373"/>
      <c r="M5" s="373"/>
      <c r="N5" s="373"/>
    </row>
    <row r="6" spans="1:16">
      <c r="A6" s="373"/>
      <c r="B6" s="375" t="s">
        <v>657</v>
      </c>
      <c r="C6" s="1255"/>
      <c r="D6" s="1255"/>
      <c r="E6" s="1255"/>
      <c r="F6" s="1255"/>
      <c r="G6" s="373"/>
      <c r="H6" s="373"/>
      <c r="L6" s="375" t="s">
        <v>658</v>
      </c>
      <c r="M6" s="1255"/>
      <c r="N6" s="1255"/>
      <c r="O6" s="1255"/>
      <c r="P6" s="375"/>
    </row>
    <row r="7" spans="1:16" ht="14.25" thickBot="1"/>
    <row r="8" spans="1:16">
      <c r="A8" s="1256"/>
      <c r="B8" s="1326"/>
      <c r="C8" s="1327"/>
      <c r="D8" s="1327"/>
      <c r="E8" s="1327"/>
      <c r="F8" s="1327"/>
      <c r="G8" s="1327"/>
      <c r="H8" s="1327"/>
      <c r="I8" s="1327"/>
      <c r="J8" s="1327"/>
      <c r="K8" s="1327"/>
      <c r="L8" s="1328"/>
      <c r="M8" s="1268" t="s">
        <v>659</v>
      </c>
      <c r="N8" s="1269"/>
      <c r="O8" s="1269"/>
      <c r="P8" s="1270"/>
    </row>
    <row r="9" spans="1:16">
      <c r="A9" s="1257"/>
      <c r="B9" s="1329"/>
      <c r="C9" s="1330"/>
      <c r="D9" s="1330"/>
      <c r="E9" s="1330"/>
      <c r="F9" s="1330"/>
      <c r="G9" s="1330"/>
      <c r="H9" s="1330"/>
      <c r="I9" s="1330"/>
      <c r="J9" s="1330"/>
      <c r="K9" s="1330"/>
      <c r="L9" s="1331"/>
      <c r="M9" s="1271"/>
      <c r="N9" s="1272"/>
      <c r="O9" s="1272"/>
      <c r="P9" s="1273"/>
    </row>
    <row r="10" spans="1:16">
      <c r="A10" s="1257"/>
      <c r="B10" s="1329"/>
      <c r="C10" s="1330"/>
      <c r="D10" s="1330"/>
      <c r="E10" s="1330"/>
      <c r="F10" s="1330"/>
      <c r="G10" s="1330"/>
      <c r="H10" s="1330"/>
      <c r="I10" s="1330"/>
      <c r="J10" s="1330"/>
      <c r="K10" s="1330"/>
      <c r="L10" s="1331"/>
      <c r="M10" s="378"/>
      <c r="N10" s="379"/>
      <c r="O10" s="379"/>
      <c r="P10" s="380"/>
    </row>
    <row r="11" spans="1:16">
      <c r="A11" s="1257"/>
      <c r="B11" s="1329"/>
      <c r="C11" s="1330"/>
      <c r="D11" s="1330"/>
      <c r="E11" s="1330"/>
      <c r="F11" s="1330"/>
      <c r="G11" s="1330"/>
      <c r="H11" s="1330"/>
      <c r="I11" s="1330"/>
      <c r="J11" s="1330"/>
      <c r="K11" s="1330"/>
      <c r="L11" s="1331"/>
      <c r="M11" s="381"/>
      <c r="N11" s="382"/>
      <c r="O11" s="382"/>
      <c r="P11" s="383"/>
    </row>
    <row r="12" spans="1:16" ht="27" customHeight="1" thickBot="1">
      <c r="A12" s="1258"/>
      <c r="B12" s="1332"/>
      <c r="C12" s="1333"/>
      <c r="D12" s="1333"/>
      <c r="E12" s="1333"/>
      <c r="F12" s="1333"/>
      <c r="G12" s="1333"/>
      <c r="H12" s="1333"/>
      <c r="I12" s="1333"/>
      <c r="J12" s="1333"/>
      <c r="K12" s="1333"/>
      <c r="L12" s="1334"/>
      <c r="M12" s="381"/>
      <c r="N12" s="382"/>
      <c r="O12" s="382"/>
      <c r="P12" s="383"/>
    </row>
    <row r="13" spans="1:16">
      <c r="A13" s="1274"/>
      <c r="B13" s="1335"/>
      <c r="C13" s="1336"/>
      <c r="D13" s="1336"/>
      <c r="E13" s="1336"/>
      <c r="F13" s="1336"/>
      <c r="G13" s="1336"/>
      <c r="H13" s="1336"/>
      <c r="I13" s="1336"/>
      <c r="J13" s="1336"/>
      <c r="K13" s="1336"/>
      <c r="L13" s="1337"/>
      <c r="M13" s="384"/>
      <c r="P13" s="385"/>
    </row>
    <row r="14" spans="1:16">
      <c r="A14" s="1275"/>
      <c r="B14" s="1338"/>
      <c r="C14" s="1249"/>
      <c r="D14" s="1249"/>
      <c r="E14" s="1249"/>
      <c r="F14" s="1249"/>
      <c r="G14" s="1249"/>
      <c r="H14" s="1249"/>
      <c r="I14" s="1249"/>
      <c r="J14" s="1249"/>
      <c r="K14" s="1249"/>
      <c r="L14" s="1250"/>
      <c r="M14" s="384"/>
      <c r="P14" s="385"/>
    </row>
    <row r="15" spans="1:16">
      <c r="A15" s="1275"/>
      <c r="B15" s="1338"/>
      <c r="C15" s="1249"/>
      <c r="D15" s="1249"/>
      <c r="E15" s="1249"/>
      <c r="F15" s="1249"/>
      <c r="G15" s="1249"/>
      <c r="H15" s="1249"/>
      <c r="I15" s="1249"/>
      <c r="J15" s="1249"/>
      <c r="K15" s="1249"/>
      <c r="L15" s="1250"/>
      <c r="M15" s="384"/>
      <c r="P15" s="385"/>
    </row>
    <row r="16" spans="1:16">
      <c r="A16" s="1275"/>
      <c r="B16" s="1338"/>
      <c r="C16" s="1249"/>
      <c r="D16" s="1249"/>
      <c r="E16" s="1249"/>
      <c r="F16" s="1249"/>
      <c r="G16" s="1249"/>
      <c r="H16" s="1249"/>
      <c r="I16" s="1249"/>
      <c r="J16" s="1249"/>
      <c r="K16" s="1249"/>
      <c r="L16" s="1250"/>
      <c r="M16" s="384"/>
      <c r="P16" s="385"/>
    </row>
    <row r="17" spans="1:16">
      <c r="A17" s="1275"/>
      <c r="B17" s="1338"/>
      <c r="C17" s="1249"/>
      <c r="D17" s="1249"/>
      <c r="E17" s="1249"/>
      <c r="F17" s="1249"/>
      <c r="G17" s="1249"/>
      <c r="H17" s="1249"/>
      <c r="I17" s="1249"/>
      <c r="J17" s="1249"/>
      <c r="K17" s="1249"/>
      <c r="L17" s="1250"/>
      <c r="M17" s="384"/>
      <c r="P17" s="385"/>
    </row>
    <row r="18" spans="1:16">
      <c r="A18" s="1275"/>
      <c r="B18" s="1338"/>
      <c r="C18" s="1249"/>
      <c r="D18" s="1249"/>
      <c r="E18" s="1249"/>
      <c r="F18" s="1249"/>
      <c r="G18" s="1249"/>
      <c r="H18" s="1249"/>
      <c r="I18" s="1249"/>
      <c r="J18" s="1249"/>
      <c r="K18" s="1249"/>
      <c r="L18" s="1250"/>
      <c r="M18" s="384"/>
      <c r="P18" s="385"/>
    </row>
    <row r="19" spans="1:16" ht="14.25" thickBot="1">
      <c r="A19" s="1276"/>
      <c r="B19" s="1339"/>
      <c r="C19" s="1252"/>
      <c r="D19" s="1252"/>
      <c r="E19" s="1252"/>
      <c r="F19" s="1252"/>
      <c r="G19" s="1252"/>
      <c r="H19" s="1252"/>
      <c r="I19" s="1252"/>
      <c r="J19" s="1252"/>
      <c r="K19" s="1252"/>
      <c r="L19" s="1253"/>
      <c r="M19" s="384"/>
      <c r="P19" s="385"/>
    </row>
    <row r="20" spans="1:16" ht="15.75" customHeight="1">
      <c r="A20" s="387" t="s">
        <v>660</v>
      </c>
      <c r="B20" s="1288"/>
      <c r="C20" s="1288"/>
      <c r="D20" s="1289"/>
      <c r="E20" s="387" t="s">
        <v>660</v>
      </c>
      <c r="F20" s="1288"/>
      <c r="G20" s="1288"/>
      <c r="H20" s="1288"/>
      <c r="I20" s="388" t="s">
        <v>660</v>
      </c>
      <c r="J20" s="1288"/>
      <c r="K20" s="1288"/>
      <c r="L20" s="1289"/>
      <c r="M20" s="389"/>
      <c r="N20" s="1243"/>
      <c r="O20" s="1243"/>
      <c r="P20" s="1244"/>
    </row>
    <row r="21" spans="1:16" ht="15.75" customHeight="1">
      <c r="A21" s="390" t="s">
        <v>661</v>
      </c>
      <c r="B21" s="1241"/>
      <c r="C21" s="1241"/>
      <c r="D21" s="1242"/>
      <c r="E21" s="390" t="s">
        <v>661</v>
      </c>
      <c r="F21" s="1241"/>
      <c r="G21" s="1241"/>
      <c r="H21" s="1241"/>
      <c r="I21" s="391" t="s">
        <v>661</v>
      </c>
      <c r="J21" s="1241"/>
      <c r="K21" s="1241"/>
      <c r="L21" s="1242"/>
      <c r="M21" s="389"/>
      <c r="N21" s="1243"/>
      <c r="O21" s="1243"/>
      <c r="P21" s="1244"/>
    </row>
    <row r="22" spans="1:16" ht="15.75" customHeight="1">
      <c r="A22" s="392" t="s">
        <v>662</v>
      </c>
      <c r="B22" s="391" t="s">
        <v>663</v>
      </c>
      <c r="C22" s="391" t="s">
        <v>664</v>
      </c>
      <c r="D22" s="393" t="s">
        <v>665</v>
      </c>
      <c r="E22" s="392" t="s">
        <v>662</v>
      </c>
      <c r="F22" s="391" t="s">
        <v>663</v>
      </c>
      <c r="G22" s="391" t="s">
        <v>664</v>
      </c>
      <c r="H22" s="391" t="s">
        <v>665</v>
      </c>
      <c r="I22" s="394" t="s">
        <v>662</v>
      </c>
      <c r="J22" s="391" t="s">
        <v>663</v>
      </c>
      <c r="K22" s="391" t="s">
        <v>664</v>
      </c>
      <c r="L22" s="393" t="s">
        <v>665</v>
      </c>
      <c r="M22" s="395"/>
      <c r="N22" s="376"/>
      <c r="O22" s="376"/>
      <c r="P22" s="396"/>
    </row>
    <row r="23" spans="1:16">
      <c r="A23" s="390"/>
      <c r="B23" s="397"/>
      <c r="C23" s="397"/>
      <c r="D23" s="398"/>
      <c r="E23" s="390"/>
      <c r="F23" s="397"/>
      <c r="G23" s="397"/>
      <c r="H23" s="397"/>
      <c r="I23" s="391"/>
      <c r="J23" s="397"/>
      <c r="K23" s="397"/>
      <c r="L23" s="398"/>
      <c r="M23" s="389"/>
      <c r="N23" s="399"/>
      <c r="O23" s="399"/>
      <c r="P23" s="400"/>
    </row>
    <row r="24" spans="1:16">
      <c r="A24" s="390" t="s">
        <v>666</v>
      </c>
      <c r="B24" s="397"/>
      <c r="C24" s="397"/>
      <c r="D24" s="398"/>
      <c r="E24" s="401"/>
      <c r="F24" s="397"/>
      <c r="G24" s="397"/>
      <c r="H24" s="397"/>
      <c r="I24" s="402"/>
      <c r="J24" s="397"/>
      <c r="K24" s="397"/>
      <c r="L24" s="398"/>
      <c r="M24" s="389"/>
      <c r="N24" s="399"/>
      <c r="O24" s="399"/>
      <c r="P24" s="400"/>
    </row>
    <row r="25" spans="1:16">
      <c r="A25" s="390" t="s">
        <v>667</v>
      </c>
      <c r="B25" s="397"/>
      <c r="C25" s="397"/>
      <c r="D25" s="398"/>
      <c r="E25" s="401"/>
      <c r="F25" s="397"/>
      <c r="G25" s="397"/>
      <c r="H25" s="397"/>
      <c r="I25" s="402"/>
      <c r="J25" s="397"/>
      <c r="K25" s="397"/>
      <c r="L25" s="398"/>
      <c r="M25" s="389"/>
      <c r="N25" s="399"/>
      <c r="O25" s="399"/>
      <c r="P25" s="400"/>
    </row>
    <row r="26" spans="1:16">
      <c r="A26" s="390" t="s">
        <v>668</v>
      </c>
      <c r="B26" s="397"/>
      <c r="C26" s="397"/>
      <c r="D26" s="398"/>
      <c r="E26" s="401"/>
      <c r="F26" s="397"/>
      <c r="G26" s="397"/>
      <c r="H26" s="397"/>
      <c r="I26" s="402"/>
      <c r="J26" s="397"/>
      <c r="K26" s="397"/>
      <c r="L26" s="398"/>
      <c r="M26" s="389"/>
      <c r="N26" s="399"/>
      <c r="O26" s="399"/>
      <c r="P26" s="400"/>
    </row>
    <row r="27" spans="1:16">
      <c r="A27" s="390" t="s">
        <v>669</v>
      </c>
      <c r="B27" s="397"/>
      <c r="C27" s="397"/>
      <c r="D27" s="398"/>
      <c r="E27" s="401"/>
      <c r="F27" s="397"/>
      <c r="G27" s="397"/>
      <c r="H27" s="397"/>
      <c r="I27" s="402"/>
      <c r="J27" s="397"/>
      <c r="K27" s="397"/>
      <c r="L27" s="398"/>
      <c r="M27" s="389"/>
      <c r="N27" s="399"/>
      <c r="O27" s="399"/>
      <c r="P27" s="400"/>
    </row>
    <row r="28" spans="1:16">
      <c r="A28" s="390" t="s">
        <v>670</v>
      </c>
      <c r="B28" s="397"/>
      <c r="C28" s="397"/>
      <c r="D28" s="398"/>
      <c r="E28" s="401"/>
      <c r="F28" s="397"/>
      <c r="G28" s="397"/>
      <c r="H28" s="397"/>
      <c r="I28" s="402"/>
      <c r="J28" s="397"/>
      <c r="K28" s="397"/>
      <c r="L28" s="398"/>
      <c r="M28" s="389"/>
      <c r="N28" s="399"/>
      <c r="O28" s="399"/>
      <c r="P28" s="400"/>
    </row>
    <row r="29" spans="1:16">
      <c r="A29" s="390" t="s">
        <v>671</v>
      </c>
      <c r="B29" s="397"/>
      <c r="C29" s="397"/>
      <c r="D29" s="398"/>
      <c r="E29" s="401"/>
      <c r="F29" s="397"/>
      <c r="G29" s="397"/>
      <c r="H29" s="397"/>
      <c r="I29" s="402"/>
      <c r="J29" s="397"/>
      <c r="K29" s="397"/>
      <c r="L29" s="398"/>
      <c r="M29" s="389"/>
      <c r="N29" s="399"/>
      <c r="O29" s="399"/>
      <c r="P29" s="400"/>
    </row>
    <row r="30" spans="1:16">
      <c r="A30" s="1245"/>
      <c r="B30" s="1246"/>
      <c r="C30" s="1246"/>
      <c r="D30" s="1247"/>
      <c r="E30" s="403"/>
      <c r="F30" s="404"/>
      <c r="G30" s="404"/>
      <c r="H30" s="404"/>
      <c r="I30" s="405"/>
      <c r="J30" s="404"/>
      <c r="K30" s="404"/>
      <c r="L30" s="406"/>
      <c r="M30" s="384"/>
      <c r="N30" s="407"/>
      <c r="O30" s="407"/>
      <c r="P30" s="408"/>
    </row>
    <row r="31" spans="1:16">
      <c r="A31" s="1248"/>
      <c r="B31" s="1249"/>
      <c r="C31" s="1249"/>
      <c r="D31" s="1250"/>
      <c r="E31" s="403"/>
      <c r="F31" s="404"/>
      <c r="G31" s="404"/>
      <c r="H31" s="404"/>
      <c r="I31" s="405"/>
      <c r="J31" s="404"/>
      <c r="K31" s="404"/>
      <c r="L31" s="406"/>
      <c r="M31" s="384"/>
      <c r="N31" s="407"/>
      <c r="O31" s="407"/>
      <c r="P31" s="408"/>
    </row>
    <row r="32" spans="1:16" ht="14.25" thickBot="1">
      <c r="A32" s="1251"/>
      <c r="B32" s="1252"/>
      <c r="C32" s="1252"/>
      <c r="D32" s="1253"/>
      <c r="E32" s="409"/>
      <c r="F32" s="410"/>
      <c r="G32" s="410"/>
      <c r="H32" s="410"/>
      <c r="I32" s="411"/>
      <c r="J32" s="410"/>
      <c r="K32" s="410"/>
      <c r="L32" s="412"/>
      <c r="M32" s="413"/>
      <c r="N32" s="414"/>
      <c r="O32" s="414"/>
      <c r="P32" s="415"/>
    </row>
  </sheetData>
  <mergeCells count="18">
    <mergeCell ref="N20:P20"/>
    <mergeCell ref="A2:P2"/>
    <mergeCell ref="C4:F4"/>
    <mergeCell ref="C6:F6"/>
    <mergeCell ref="M6:O6"/>
    <mergeCell ref="A8:A12"/>
    <mergeCell ref="B8:L12"/>
    <mergeCell ref="M8:P9"/>
    <mergeCell ref="A13:A19"/>
    <mergeCell ref="B13:L19"/>
    <mergeCell ref="B20:D20"/>
    <mergeCell ref="F20:H20"/>
    <mergeCell ref="J20:L20"/>
    <mergeCell ref="B21:D21"/>
    <mergeCell ref="F21:H21"/>
    <mergeCell ref="J21:L21"/>
    <mergeCell ref="N21:P21"/>
    <mergeCell ref="A30:D32"/>
  </mergeCells>
  <phoneticPr fontId="3"/>
  <pageMargins left="0.78740157480314965" right="0.78740157480314965" top="0.98425196850393704" bottom="0.98425196850393704" header="0.51181102362204722" footer="0.51181102362204722"/>
  <pageSetup paperSize="9" scale="81" orientation="landscape"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8F745-4BDD-477B-9EF3-8780DD9C6E97}">
  <sheetPr codeName="gumma_Y34_1"/>
  <dimension ref="A1:E41"/>
  <sheetViews>
    <sheetView view="pageBreakPreview" zoomScaleNormal="100" zoomScaleSheetLayoutView="100" workbookViewId="0">
      <selection activeCell="L13" sqref="L13"/>
    </sheetView>
  </sheetViews>
  <sheetFormatPr defaultColWidth="10" defaultRowHeight="13.5"/>
  <cols>
    <col min="1" max="1" width="16.625" style="437" customWidth="1"/>
    <col min="2" max="2" width="17.875" style="437" bestFit="1" customWidth="1"/>
    <col min="3" max="4" width="10" style="437"/>
    <col min="5" max="5" width="40.5" style="437" customWidth="1"/>
    <col min="6" max="16384" width="10" style="437"/>
  </cols>
  <sheetData>
    <row r="1" spans="1:5">
      <c r="A1" s="205" t="s">
        <v>689</v>
      </c>
    </row>
    <row r="2" spans="1:5" ht="17.25">
      <c r="A2" s="1353" t="s">
        <v>690</v>
      </c>
      <c r="B2" s="1353"/>
      <c r="C2" s="1353"/>
      <c r="D2" s="1353"/>
      <c r="E2" s="1353"/>
    </row>
    <row r="4" spans="1:5" ht="20.25" customHeight="1">
      <c r="A4" s="438" t="s">
        <v>691</v>
      </c>
      <c r="B4" s="1354" t="str">
        <f>入力シート!C7</f>
        <v>道路メンテナンス事業（橋梁）○○橋補修工事</v>
      </c>
      <c r="C4" s="1354"/>
      <c r="D4" s="467" t="s">
        <v>692</v>
      </c>
      <c r="E4" s="468" t="str">
        <f>入力シート!C24</f>
        <v>(株）群馬技術調査</v>
      </c>
    </row>
    <row r="5" spans="1:5" ht="20.25" customHeight="1">
      <c r="A5" s="439" t="s">
        <v>693</v>
      </c>
      <c r="B5" s="439" t="s">
        <v>694</v>
      </c>
      <c r="C5" s="1355" t="s">
        <v>695</v>
      </c>
      <c r="D5" s="1355"/>
      <c r="E5" s="1355"/>
    </row>
    <row r="6" spans="1:5">
      <c r="A6" s="440"/>
      <c r="B6" s="441"/>
      <c r="C6" s="1341"/>
      <c r="D6" s="1341"/>
      <c r="E6" s="1342"/>
    </row>
    <row r="7" spans="1:5">
      <c r="A7" s="440" t="s">
        <v>696</v>
      </c>
      <c r="B7" s="440" t="s">
        <v>697</v>
      </c>
      <c r="C7" s="1341" t="s">
        <v>698</v>
      </c>
      <c r="D7" s="1341"/>
      <c r="E7" s="1342"/>
    </row>
    <row r="8" spans="1:5">
      <c r="A8" s="440"/>
      <c r="B8" s="440"/>
      <c r="C8" s="1341" t="s">
        <v>699</v>
      </c>
      <c r="D8" s="1341"/>
      <c r="E8" s="1342"/>
    </row>
    <row r="9" spans="1:5">
      <c r="A9" s="440"/>
      <c r="B9" s="440"/>
      <c r="C9" s="1341" t="s">
        <v>700</v>
      </c>
      <c r="D9" s="1341"/>
      <c r="E9" s="1342"/>
    </row>
    <row r="10" spans="1:5">
      <c r="A10" s="1356" t="s">
        <v>701</v>
      </c>
      <c r="B10" s="440"/>
      <c r="C10" s="1341" t="s">
        <v>702</v>
      </c>
      <c r="D10" s="1341"/>
      <c r="E10" s="1342"/>
    </row>
    <row r="11" spans="1:5">
      <c r="A11" s="1356"/>
      <c r="B11" s="440"/>
      <c r="C11" s="1341" t="s">
        <v>703</v>
      </c>
      <c r="D11" s="1341"/>
      <c r="E11" s="1342"/>
    </row>
    <row r="12" spans="1:5">
      <c r="A12" s="1356"/>
      <c r="B12" s="440"/>
      <c r="C12" s="1341" t="s">
        <v>704</v>
      </c>
      <c r="D12" s="1341"/>
      <c r="E12" s="1342"/>
    </row>
    <row r="13" spans="1:5">
      <c r="A13" s="440"/>
      <c r="B13" s="442"/>
      <c r="C13" s="1351"/>
      <c r="D13" s="1351"/>
      <c r="E13" s="1352"/>
    </row>
    <row r="14" spans="1:5">
      <c r="A14" s="440"/>
      <c r="B14" s="442"/>
      <c r="C14" s="1351"/>
      <c r="D14" s="1351"/>
      <c r="E14" s="1352"/>
    </row>
    <row r="15" spans="1:5">
      <c r="A15" s="440"/>
      <c r="B15" s="441"/>
      <c r="C15" s="1347"/>
      <c r="D15" s="1347"/>
      <c r="E15" s="1348"/>
    </row>
    <row r="16" spans="1:5">
      <c r="A16" s="440"/>
      <c r="B16" s="440" t="s">
        <v>705</v>
      </c>
      <c r="C16" s="1341" t="s">
        <v>706</v>
      </c>
      <c r="D16" s="1341"/>
      <c r="E16" s="1342"/>
    </row>
    <row r="17" spans="1:5">
      <c r="A17" s="440"/>
      <c r="B17" s="440"/>
      <c r="C17" s="1341" t="s">
        <v>707</v>
      </c>
      <c r="D17" s="1341"/>
      <c r="E17" s="1342"/>
    </row>
    <row r="18" spans="1:5">
      <c r="A18" s="442"/>
      <c r="B18" s="440"/>
      <c r="C18" s="1341" t="s">
        <v>708</v>
      </c>
      <c r="D18" s="1341"/>
      <c r="E18" s="1342"/>
    </row>
    <row r="19" spans="1:5">
      <c r="A19" s="442"/>
      <c r="B19" s="440"/>
      <c r="C19" s="1341" t="s">
        <v>709</v>
      </c>
      <c r="D19" s="1341"/>
      <c r="E19" s="1342"/>
    </row>
    <row r="20" spans="1:5">
      <c r="A20" s="442"/>
      <c r="B20" s="440"/>
      <c r="C20" s="1341" t="s">
        <v>710</v>
      </c>
      <c r="D20" s="1341"/>
      <c r="E20" s="1342"/>
    </row>
    <row r="21" spans="1:5">
      <c r="A21" s="442"/>
      <c r="B21" s="440"/>
      <c r="C21" s="1351"/>
      <c r="D21" s="1351"/>
      <c r="E21" s="1352"/>
    </row>
    <row r="22" spans="1:5">
      <c r="A22" s="442"/>
      <c r="B22" s="443"/>
      <c r="C22" s="1343"/>
      <c r="D22" s="1343"/>
      <c r="E22" s="1344"/>
    </row>
    <row r="23" spans="1:5">
      <c r="A23" s="442"/>
      <c r="B23" s="440"/>
      <c r="C23" s="1341"/>
      <c r="D23" s="1341"/>
      <c r="E23" s="1342"/>
    </row>
    <row r="24" spans="1:5">
      <c r="A24" s="442"/>
      <c r="B24" s="440" t="s">
        <v>711</v>
      </c>
      <c r="C24" s="1341" t="s">
        <v>712</v>
      </c>
      <c r="D24" s="1341"/>
      <c r="E24" s="1342"/>
    </row>
    <row r="25" spans="1:5">
      <c r="A25" s="442"/>
      <c r="B25" s="440"/>
      <c r="C25" s="1341" t="s">
        <v>713</v>
      </c>
      <c r="D25" s="1341"/>
      <c r="E25" s="1342"/>
    </row>
    <row r="26" spans="1:5">
      <c r="A26" s="442"/>
      <c r="B26" s="440"/>
      <c r="C26" s="1341" t="s">
        <v>714</v>
      </c>
      <c r="D26" s="1341"/>
      <c r="E26" s="1342"/>
    </row>
    <row r="27" spans="1:5">
      <c r="A27" s="442"/>
      <c r="B27" s="440"/>
      <c r="C27" s="1341" t="s">
        <v>715</v>
      </c>
      <c r="D27" s="1341"/>
      <c r="E27" s="1342"/>
    </row>
    <row r="28" spans="1:5">
      <c r="A28" s="442"/>
      <c r="B28" s="440"/>
      <c r="C28" s="1345"/>
      <c r="D28" s="1345"/>
      <c r="E28" s="1346"/>
    </row>
    <row r="29" spans="1:5">
      <c r="A29" s="442"/>
      <c r="B29" s="441"/>
      <c r="C29" s="1347"/>
      <c r="D29" s="1347"/>
      <c r="E29" s="1348"/>
    </row>
    <row r="30" spans="1:5">
      <c r="A30" s="442"/>
      <c r="B30" s="440" t="s">
        <v>716</v>
      </c>
      <c r="C30" s="1341" t="s">
        <v>717</v>
      </c>
      <c r="D30" s="1341"/>
      <c r="E30" s="1342"/>
    </row>
    <row r="31" spans="1:5">
      <c r="A31" s="442"/>
      <c r="B31" s="440"/>
      <c r="C31" s="1341" t="s">
        <v>718</v>
      </c>
      <c r="D31" s="1341"/>
      <c r="E31" s="1342"/>
    </row>
    <row r="32" spans="1:5">
      <c r="A32" s="442"/>
      <c r="B32" s="440"/>
      <c r="C32" s="1341" t="s">
        <v>719</v>
      </c>
      <c r="D32" s="1341"/>
      <c r="E32" s="1342"/>
    </row>
    <row r="33" spans="1:5">
      <c r="A33" s="442"/>
      <c r="B33" s="440"/>
      <c r="C33" s="1341" t="s">
        <v>720</v>
      </c>
      <c r="D33" s="1341"/>
      <c r="E33" s="1342"/>
    </row>
    <row r="34" spans="1:5">
      <c r="A34" s="442"/>
      <c r="B34" s="443"/>
      <c r="C34" s="1349" t="s">
        <v>721</v>
      </c>
      <c r="D34" s="1349"/>
      <c r="E34" s="1350"/>
    </row>
    <row r="35" spans="1:5">
      <c r="A35" s="441"/>
      <c r="B35" s="440"/>
      <c r="C35" s="1341"/>
      <c r="D35" s="1341"/>
      <c r="E35" s="1342"/>
    </row>
    <row r="36" spans="1:5">
      <c r="A36" s="440" t="s">
        <v>722</v>
      </c>
      <c r="B36" s="440" t="s">
        <v>723</v>
      </c>
      <c r="C36" s="1341" t="s">
        <v>724</v>
      </c>
      <c r="D36" s="1341"/>
      <c r="E36" s="1342"/>
    </row>
    <row r="37" spans="1:5">
      <c r="A37" s="440"/>
      <c r="B37" s="440"/>
      <c r="C37" s="1341" t="s">
        <v>725</v>
      </c>
      <c r="D37" s="1341"/>
      <c r="E37" s="1342"/>
    </row>
    <row r="38" spans="1:5">
      <c r="A38" s="1340" t="s">
        <v>726</v>
      </c>
      <c r="B38" s="440"/>
      <c r="C38" s="1341" t="s">
        <v>727</v>
      </c>
      <c r="D38" s="1341"/>
      <c r="E38" s="1342"/>
    </row>
    <row r="39" spans="1:5">
      <c r="A39" s="1340"/>
      <c r="B39" s="440"/>
      <c r="C39" s="1341" t="s">
        <v>728</v>
      </c>
      <c r="D39" s="1341"/>
      <c r="E39" s="1342"/>
    </row>
    <row r="40" spans="1:5">
      <c r="A40" s="1340"/>
      <c r="B40" s="440"/>
      <c r="C40" s="1341"/>
      <c r="D40" s="1341"/>
      <c r="E40" s="1342"/>
    </row>
    <row r="41" spans="1:5">
      <c r="A41" s="444"/>
      <c r="B41" s="443"/>
      <c r="C41" s="1343"/>
      <c r="D41" s="1343"/>
      <c r="E41" s="1344"/>
    </row>
  </sheetData>
  <mergeCells count="41">
    <mergeCell ref="C13:E13"/>
    <mergeCell ref="A2:E2"/>
    <mergeCell ref="B4:C4"/>
    <mergeCell ref="C5:E5"/>
    <mergeCell ref="C6:E6"/>
    <mergeCell ref="C7:E7"/>
    <mergeCell ref="C8:E8"/>
    <mergeCell ref="C9:E9"/>
    <mergeCell ref="A10:A12"/>
    <mergeCell ref="C10:E10"/>
    <mergeCell ref="C11:E11"/>
    <mergeCell ref="C12:E12"/>
    <mergeCell ref="C25:E25"/>
    <mergeCell ref="C14:E14"/>
    <mergeCell ref="C15:E15"/>
    <mergeCell ref="C16:E16"/>
    <mergeCell ref="C17:E17"/>
    <mergeCell ref="C18:E18"/>
    <mergeCell ref="C19:E19"/>
    <mergeCell ref="C20:E20"/>
    <mergeCell ref="C21:E21"/>
    <mergeCell ref="C22:E22"/>
    <mergeCell ref="C23:E23"/>
    <mergeCell ref="C24:E24"/>
    <mergeCell ref="C37:E37"/>
    <mergeCell ref="C26:E26"/>
    <mergeCell ref="C27:E27"/>
    <mergeCell ref="C28:E28"/>
    <mergeCell ref="C29:E29"/>
    <mergeCell ref="C30:E30"/>
    <mergeCell ref="C31:E31"/>
    <mergeCell ref="C32:E32"/>
    <mergeCell ref="C33:E33"/>
    <mergeCell ref="C34:E34"/>
    <mergeCell ref="C35:E35"/>
    <mergeCell ref="C36:E36"/>
    <mergeCell ref="A38:A40"/>
    <mergeCell ref="C38:E38"/>
    <mergeCell ref="C39:E39"/>
    <mergeCell ref="C40:E40"/>
    <mergeCell ref="C41:E41"/>
  </mergeCells>
  <phoneticPr fontId="3"/>
  <pageMargins left="0.7" right="0.7" top="0.75" bottom="0.75" header="0.3" footer="0.3"/>
  <pageSetup paperSize="9" scale="84"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56B5-538A-42D6-85F5-FAF20F89A104}">
  <sheetPr codeName="gumma_Y34_2"/>
  <dimension ref="A1:E46"/>
  <sheetViews>
    <sheetView view="pageBreakPreview" zoomScaleNormal="100" zoomScaleSheetLayoutView="100" workbookViewId="0">
      <selection activeCell="L18" sqref="L18"/>
    </sheetView>
  </sheetViews>
  <sheetFormatPr defaultColWidth="10" defaultRowHeight="13.5"/>
  <cols>
    <col min="1" max="1" width="25.125" style="446" customWidth="1"/>
    <col min="2" max="5" width="17.75" style="446" customWidth="1"/>
    <col min="6" max="16384" width="10" style="446"/>
  </cols>
  <sheetData>
    <row r="1" spans="1:5">
      <c r="A1" s="445" t="s">
        <v>729</v>
      </c>
    </row>
    <row r="2" spans="1:5" ht="17.25">
      <c r="A2" s="1353" t="s">
        <v>690</v>
      </c>
      <c r="B2" s="1353"/>
      <c r="C2" s="1353"/>
      <c r="D2" s="1353"/>
      <c r="E2" s="1353"/>
    </row>
    <row r="4" spans="1:5">
      <c r="A4" s="439" t="s">
        <v>730</v>
      </c>
      <c r="B4" s="1366" t="str">
        <f>入力シート!C7</f>
        <v>道路メンテナンス事業（橋梁）○○橋補修工事</v>
      </c>
      <c r="C4" s="1367"/>
      <c r="D4" s="1368"/>
      <c r="E4" s="354"/>
    </row>
    <row r="5" spans="1:5">
      <c r="A5" s="439" t="s">
        <v>693</v>
      </c>
      <c r="B5" s="439"/>
      <c r="C5" s="439" t="s">
        <v>694</v>
      </c>
      <c r="D5" s="1369"/>
      <c r="E5" s="1370"/>
    </row>
    <row r="6" spans="1:5">
      <c r="A6" s="447" t="s">
        <v>731</v>
      </c>
      <c r="B6" s="1371"/>
      <c r="C6" s="1372"/>
      <c r="D6" s="1372"/>
      <c r="E6" s="1373"/>
    </row>
    <row r="7" spans="1:5">
      <c r="A7" s="1357" t="s">
        <v>732</v>
      </c>
      <c r="B7" s="1358"/>
      <c r="C7" s="1358"/>
      <c r="D7" s="1358"/>
      <c r="E7" s="1359"/>
    </row>
    <row r="8" spans="1:5">
      <c r="A8" s="1360"/>
      <c r="B8" s="1361"/>
      <c r="C8" s="1361"/>
      <c r="D8" s="1361"/>
      <c r="E8" s="1362"/>
    </row>
    <row r="9" spans="1:5">
      <c r="A9" s="1360"/>
      <c r="B9" s="1361"/>
      <c r="C9" s="1361"/>
      <c r="D9" s="1361"/>
      <c r="E9" s="1362"/>
    </row>
    <row r="10" spans="1:5">
      <c r="A10" s="1360"/>
      <c r="B10" s="1361"/>
      <c r="C10" s="1361"/>
      <c r="D10" s="1361"/>
      <c r="E10" s="1362"/>
    </row>
    <row r="11" spans="1:5">
      <c r="A11" s="1360"/>
      <c r="B11" s="1361"/>
      <c r="C11" s="1361"/>
      <c r="D11" s="1361"/>
      <c r="E11" s="1362"/>
    </row>
    <row r="12" spans="1:5">
      <c r="A12" s="1360"/>
      <c r="B12" s="1361"/>
      <c r="C12" s="1361"/>
      <c r="D12" s="1361"/>
      <c r="E12" s="1362"/>
    </row>
    <row r="13" spans="1:5">
      <c r="A13" s="1360"/>
      <c r="B13" s="1361"/>
      <c r="C13" s="1361"/>
      <c r="D13" s="1361"/>
      <c r="E13" s="1362"/>
    </row>
    <row r="14" spans="1:5">
      <c r="A14" s="1363"/>
      <c r="B14" s="1364"/>
      <c r="C14" s="1364"/>
      <c r="D14" s="1364"/>
      <c r="E14" s="1365"/>
    </row>
    <row r="15" spans="1:5">
      <c r="A15" s="1357" t="s">
        <v>733</v>
      </c>
      <c r="B15" s="1358"/>
      <c r="C15" s="1358"/>
      <c r="D15" s="1358"/>
      <c r="E15" s="1359"/>
    </row>
    <row r="16" spans="1:5">
      <c r="A16" s="1360"/>
      <c r="B16" s="1361"/>
      <c r="C16" s="1361"/>
      <c r="D16" s="1361"/>
      <c r="E16" s="1362"/>
    </row>
    <row r="17" spans="1:5">
      <c r="A17" s="1360"/>
      <c r="B17" s="1361"/>
      <c r="C17" s="1361"/>
      <c r="D17" s="1361"/>
      <c r="E17" s="1362"/>
    </row>
    <row r="18" spans="1:5">
      <c r="A18" s="1360"/>
      <c r="B18" s="1361"/>
      <c r="C18" s="1361"/>
      <c r="D18" s="1361"/>
      <c r="E18" s="1362"/>
    </row>
    <row r="19" spans="1:5">
      <c r="A19" s="1360"/>
      <c r="B19" s="1361"/>
      <c r="C19" s="1361"/>
      <c r="D19" s="1361"/>
      <c r="E19" s="1362"/>
    </row>
    <row r="20" spans="1:5">
      <c r="A20" s="1360"/>
      <c r="B20" s="1361"/>
      <c r="C20" s="1361"/>
      <c r="D20" s="1361"/>
      <c r="E20" s="1362"/>
    </row>
    <row r="21" spans="1:5">
      <c r="A21" s="1360"/>
      <c r="B21" s="1361"/>
      <c r="C21" s="1361"/>
      <c r="D21" s="1361"/>
      <c r="E21" s="1362"/>
    </row>
    <row r="22" spans="1:5">
      <c r="A22" s="1360"/>
      <c r="B22" s="1361"/>
      <c r="C22" s="1361"/>
      <c r="D22" s="1361"/>
      <c r="E22" s="1362"/>
    </row>
    <row r="23" spans="1:5">
      <c r="A23" s="1360"/>
      <c r="B23" s="1361"/>
      <c r="C23" s="1361"/>
      <c r="D23" s="1361"/>
      <c r="E23" s="1362"/>
    </row>
    <row r="24" spans="1:5">
      <c r="A24" s="1360"/>
      <c r="B24" s="1361"/>
      <c r="C24" s="1361"/>
      <c r="D24" s="1361"/>
      <c r="E24" s="1362"/>
    </row>
    <row r="25" spans="1:5">
      <c r="A25" s="1360"/>
      <c r="B25" s="1361"/>
      <c r="C25" s="1361"/>
      <c r="D25" s="1361"/>
      <c r="E25" s="1362"/>
    </row>
    <row r="26" spans="1:5">
      <c r="A26" s="1360"/>
      <c r="B26" s="1361"/>
      <c r="C26" s="1361"/>
      <c r="D26" s="1361"/>
      <c r="E26" s="1362"/>
    </row>
    <row r="27" spans="1:5">
      <c r="A27" s="1360"/>
      <c r="B27" s="1361"/>
      <c r="C27" s="1361"/>
      <c r="D27" s="1361"/>
      <c r="E27" s="1362"/>
    </row>
    <row r="28" spans="1:5">
      <c r="A28" s="1360"/>
      <c r="B28" s="1361"/>
      <c r="C28" s="1361"/>
      <c r="D28" s="1361"/>
      <c r="E28" s="1362"/>
    </row>
    <row r="29" spans="1:5">
      <c r="A29" s="1360"/>
      <c r="B29" s="1361"/>
      <c r="C29" s="1361"/>
      <c r="D29" s="1361"/>
      <c r="E29" s="1362"/>
    </row>
    <row r="30" spans="1:5">
      <c r="A30" s="1360"/>
      <c r="B30" s="1361"/>
      <c r="C30" s="1361"/>
      <c r="D30" s="1361"/>
      <c r="E30" s="1362"/>
    </row>
    <row r="31" spans="1:5">
      <c r="A31" s="1360"/>
      <c r="B31" s="1361"/>
      <c r="C31" s="1361"/>
      <c r="D31" s="1361"/>
      <c r="E31" s="1362"/>
    </row>
    <row r="32" spans="1:5">
      <c r="A32" s="1360"/>
      <c r="B32" s="1361"/>
      <c r="C32" s="1361"/>
      <c r="D32" s="1361"/>
      <c r="E32" s="1362"/>
    </row>
    <row r="33" spans="1:5">
      <c r="A33" s="1360"/>
      <c r="B33" s="1361"/>
      <c r="C33" s="1361"/>
      <c r="D33" s="1361"/>
      <c r="E33" s="1362"/>
    </row>
    <row r="34" spans="1:5">
      <c r="A34" s="1360"/>
      <c r="B34" s="1361"/>
      <c r="C34" s="1361"/>
      <c r="D34" s="1361"/>
      <c r="E34" s="1362"/>
    </row>
    <row r="35" spans="1:5">
      <c r="A35" s="1360"/>
      <c r="B35" s="1361"/>
      <c r="C35" s="1361"/>
      <c r="D35" s="1361"/>
      <c r="E35" s="1362"/>
    </row>
    <row r="36" spans="1:5">
      <c r="A36" s="1360"/>
      <c r="B36" s="1361"/>
      <c r="C36" s="1361"/>
      <c r="D36" s="1361"/>
      <c r="E36" s="1362"/>
    </row>
    <row r="37" spans="1:5">
      <c r="A37" s="1360"/>
      <c r="B37" s="1361"/>
      <c r="C37" s="1361"/>
      <c r="D37" s="1361"/>
      <c r="E37" s="1362"/>
    </row>
    <row r="38" spans="1:5">
      <c r="A38" s="1360"/>
      <c r="B38" s="1361"/>
      <c r="C38" s="1361"/>
      <c r="D38" s="1361"/>
      <c r="E38" s="1362"/>
    </row>
    <row r="39" spans="1:5">
      <c r="A39" s="1360"/>
      <c r="B39" s="1361"/>
      <c r="C39" s="1361"/>
      <c r="D39" s="1361"/>
      <c r="E39" s="1362"/>
    </row>
    <row r="40" spans="1:5">
      <c r="A40" s="1360"/>
      <c r="B40" s="1361"/>
      <c r="C40" s="1361"/>
      <c r="D40" s="1361"/>
      <c r="E40" s="1362"/>
    </row>
    <row r="41" spans="1:5">
      <c r="A41" s="1360"/>
      <c r="B41" s="1361"/>
      <c r="C41" s="1361"/>
      <c r="D41" s="1361"/>
      <c r="E41" s="1362"/>
    </row>
    <row r="42" spans="1:5">
      <c r="A42" s="1360"/>
      <c r="B42" s="1361"/>
      <c r="C42" s="1361"/>
      <c r="D42" s="1361"/>
      <c r="E42" s="1362"/>
    </row>
    <row r="43" spans="1:5">
      <c r="A43" s="1360"/>
      <c r="B43" s="1361"/>
      <c r="C43" s="1361"/>
      <c r="D43" s="1361"/>
      <c r="E43" s="1362"/>
    </row>
    <row r="44" spans="1:5">
      <c r="A44" s="1360"/>
      <c r="B44" s="1361"/>
      <c r="C44" s="1361"/>
      <c r="D44" s="1361"/>
      <c r="E44" s="1362"/>
    </row>
    <row r="45" spans="1:5">
      <c r="A45" s="1363"/>
      <c r="B45" s="1364"/>
      <c r="C45" s="1364"/>
      <c r="D45" s="1364"/>
      <c r="E45" s="1365"/>
    </row>
    <row r="46" spans="1:5">
      <c r="A46" s="448" t="s">
        <v>734</v>
      </c>
    </row>
  </sheetData>
  <mergeCells count="6">
    <mergeCell ref="A15:E45"/>
    <mergeCell ref="A2:E2"/>
    <mergeCell ref="B4:D4"/>
    <mergeCell ref="D5:E5"/>
    <mergeCell ref="B6:E6"/>
    <mergeCell ref="A7:E14"/>
  </mergeCells>
  <phoneticPr fontId="3"/>
  <pageMargins left="0.7" right="0.7" top="0.75" bottom="0.75" header="0.3" footer="0.3"/>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B432-0453-49E6-9AE9-1A6E1B5DEF99}">
  <sheetPr codeName="gumma_Y1_2">
    <tabColor theme="0"/>
    <pageSetUpPr fitToPage="1"/>
  </sheetPr>
  <dimension ref="A1:Y27"/>
  <sheetViews>
    <sheetView showGridLines="0" view="pageBreakPreview" zoomScaleNormal="100" zoomScaleSheetLayoutView="100" workbookViewId="0">
      <selection activeCell="I15" sqref="I15:X16"/>
    </sheetView>
  </sheetViews>
  <sheetFormatPr defaultColWidth="3.5" defaultRowHeight="13.5"/>
  <cols>
    <col min="1" max="16384" width="3.5" style="9"/>
  </cols>
  <sheetData>
    <row r="1" spans="1:25">
      <c r="A1" s="9" t="s">
        <v>15</v>
      </c>
    </row>
    <row r="3" spans="1:25">
      <c r="S3" s="10" t="s">
        <v>16</v>
      </c>
      <c r="T3" s="551"/>
      <c r="U3" s="551"/>
      <c r="V3" s="551"/>
      <c r="W3" s="551"/>
      <c r="X3" s="551"/>
      <c r="Y3" s="551"/>
    </row>
    <row r="7" spans="1:25" ht="30" customHeight="1">
      <c r="A7" s="552" t="s">
        <v>17</v>
      </c>
      <c r="B7" s="552"/>
      <c r="C7" s="552"/>
      <c r="D7" s="552"/>
      <c r="E7" s="552"/>
      <c r="F7" s="552"/>
      <c r="G7" s="552"/>
      <c r="H7" s="552"/>
      <c r="I7" s="552"/>
      <c r="J7" s="552"/>
      <c r="K7" s="552"/>
      <c r="L7" s="552"/>
      <c r="M7" s="552"/>
      <c r="N7" s="552"/>
      <c r="O7" s="552"/>
      <c r="P7" s="552"/>
      <c r="Q7" s="552"/>
      <c r="R7" s="552"/>
      <c r="S7" s="552"/>
      <c r="T7" s="552"/>
      <c r="U7" s="552"/>
      <c r="V7" s="552"/>
      <c r="W7" s="552"/>
      <c r="X7" s="552"/>
      <c r="Y7" s="552"/>
    </row>
    <row r="12" spans="1:25" ht="14.25">
      <c r="A12" s="9" t="s">
        <v>18</v>
      </c>
      <c r="F12" s="11"/>
      <c r="G12" s="555" t="str">
        <f>入力シート!C13</f>
        <v>群馬次郎</v>
      </c>
      <c r="H12" s="555"/>
      <c r="I12" s="555"/>
      <c r="J12" s="11"/>
      <c r="K12" s="11"/>
    </row>
    <row r="15" spans="1:25" ht="27" customHeight="1">
      <c r="C15" s="546" t="s">
        <v>19</v>
      </c>
      <c r="D15" s="546"/>
      <c r="E15" s="546"/>
      <c r="F15" s="546"/>
      <c r="G15" s="546"/>
      <c r="H15" s="546"/>
      <c r="I15" s="553" t="str">
        <f>入力シート!C14</f>
        <v>前橋市大手町○○番地</v>
      </c>
      <c r="J15" s="553"/>
      <c r="K15" s="553"/>
      <c r="L15" s="553"/>
      <c r="M15" s="553"/>
      <c r="N15" s="553"/>
      <c r="O15" s="553"/>
      <c r="P15" s="553"/>
      <c r="Q15" s="553"/>
      <c r="R15" s="553"/>
      <c r="S15" s="553"/>
      <c r="T15" s="553"/>
      <c r="U15" s="553"/>
      <c r="V15" s="553"/>
      <c r="W15" s="553"/>
      <c r="X15" s="553"/>
    </row>
    <row r="16" spans="1:25" ht="27" customHeight="1">
      <c r="I16" s="553"/>
      <c r="J16" s="553"/>
      <c r="K16" s="553"/>
      <c r="L16" s="553"/>
      <c r="M16" s="553"/>
      <c r="N16" s="553"/>
      <c r="O16" s="553"/>
      <c r="P16" s="553"/>
      <c r="Q16" s="553"/>
      <c r="R16" s="553"/>
      <c r="S16" s="553"/>
      <c r="T16" s="553"/>
      <c r="U16" s="553"/>
      <c r="V16" s="553"/>
      <c r="W16" s="553"/>
      <c r="X16" s="553"/>
    </row>
    <row r="17" spans="1:24" ht="27" customHeight="1">
      <c r="C17" s="546" t="s">
        <v>20</v>
      </c>
      <c r="D17" s="546"/>
      <c r="E17" s="546"/>
      <c r="F17" s="546"/>
      <c r="G17" s="546"/>
      <c r="H17" s="546"/>
      <c r="I17" s="554">
        <f>入力シート!C15</f>
        <v>27395</v>
      </c>
      <c r="J17" s="554"/>
      <c r="K17" s="554"/>
      <c r="L17" s="554"/>
      <c r="M17" s="554"/>
      <c r="N17" s="554"/>
      <c r="O17" s="554"/>
      <c r="P17" s="554"/>
      <c r="Q17" s="554"/>
      <c r="R17" s="554"/>
      <c r="S17" s="554"/>
      <c r="T17" s="554"/>
      <c r="U17" s="554"/>
      <c r="V17" s="554"/>
      <c r="W17" s="554"/>
      <c r="X17" s="554"/>
    </row>
    <row r="18" spans="1:24" ht="27" customHeight="1">
      <c r="I18" s="554"/>
      <c r="J18" s="554"/>
      <c r="K18" s="554"/>
      <c r="L18" s="554"/>
      <c r="M18" s="554"/>
      <c r="N18" s="554"/>
      <c r="O18" s="554"/>
      <c r="P18" s="554"/>
      <c r="Q18" s="554"/>
      <c r="R18" s="554"/>
      <c r="S18" s="554"/>
      <c r="T18" s="554"/>
      <c r="U18" s="554"/>
      <c r="V18" s="554"/>
      <c r="W18" s="554"/>
      <c r="X18" s="554"/>
    </row>
    <row r="19" spans="1:24" ht="27" customHeight="1">
      <c r="C19" s="546" t="s">
        <v>21</v>
      </c>
      <c r="D19" s="546"/>
      <c r="E19" s="546"/>
      <c r="F19" s="546"/>
      <c r="G19" s="546"/>
      <c r="H19" s="546"/>
      <c r="I19" s="547" t="str">
        <f>入力シート!C16</f>
        <v>群馬県立企画高校卒業</v>
      </c>
      <c r="J19" s="547"/>
      <c r="K19" s="547"/>
      <c r="L19" s="547"/>
      <c r="M19" s="547"/>
      <c r="N19" s="547"/>
      <c r="O19" s="547"/>
      <c r="P19" s="547"/>
      <c r="Q19" s="547"/>
      <c r="R19" s="547"/>
      <c r="S19" s="547"/>
      <c r="T19" s="547"/>
      <c r="U19" s="547"/>
      <c r="V19" s="547"/>
      <c r="W19" s="547"/>
      <c r="X19" s="547"/>
    </row>
    <row r="20" spans="1:24" ht="27" customHeight="1">
      <c r="I20" s="547"/>
      <c r="J20" s="547"/>
      <c r="K20" s="547"/>
      <c r="L20" s="547"/>
      <c r="M20" s="547"/>
      <c r="N20" s="547"/>
      <c r="O20" s="547"/>
      <c r="P20" s="547"/>
      <c r="Q20" s="547"/>
      <c r="R20" s="547"/>
      <c r="S20" s="547"/>
      <c r="T20" s="547"/>
      <c r="U20" s="547"/>
      <c r="V20" s="547"/>
      <c r="W20" s="547"/>
      <c r="X20" s="547"/>
    </row>
    <row r="21" spans="1:24" ht="27" customHeight="1">
      <c r="C21" s="546" t="s">
        <v>22</v>
      </c>
      <c r="D21" s="546"/>
      <c r="E21" s="546"/>
      <c r="F21" s="546"/>
      <c r="G21" s="546"/>
      <c r="H21" s="546"/>
      <c r="I21" s="547" t="str">
        <f>入力シート!C17</f>
        <v>１級土木施工管理技士第１２３４５６７８号</v>
      </c>
      <c r="J21" s="547"/>
      <c r="K21" s="547"/>
      <c r="L21" s="547"/>
      <c r="M21" s="547"/>
      <c r="N21" s="547"/>
      <c r="O21" s="547"/>
      <c r="P21" s="547"/>
      <c r="Q21" s="547"/>
      <c r="R21" s="547"/>
      <c r="S21" s="547"/>
      <c r="T21" s="547"/>
      <c r="U21" s="547"/>
      <c r="V21" s="547"/>
      <c r="W21" s="547"/>
      <c r="X21" s="547"/>
    </row>
    <row r="22" spans="1:24" ht="27" customHeight="1">
      <c r="I22" s="547"/>
      <c r="J22" s="547"/>
      <c r="K22" s="547"/>
      <c r="L22" s="547"/>
      <c r="M22" s="547"/>
      <c r="N22" s="547"/>
      <c r="O22" s="547"/>
      <c r="P22" s="547"/>
      <c r="Q22" s="547"/>
      <c r="R22" s="547"/>
      <c r="S22" s="547"/>
      <c r="T22" s="547"/>
      <c r="U22" s="547"/>
      <c r="V22" s="547"/>
      <c r="W22" s="547"/>
      <c r="X22" s="547"/>
    </row>
    <row r="23" spans="1:24" ht="27" customHeight="1">
      <c r="C23" s="545" t="s">
        <v>23</v>
      </c>
      <c r="D23" s="545"/>
      <c r="E23" s="545"/>
      <c r="F23" s="545"/>
      <c r="G23" s="545"/>
      <c r="H23" s="545"/>
      <c r="I23" s="548"/>
      <c r="J23" s="548"/>
      <c r="K23" s="548"/>
      <c r="L23" s="548"/>
      <c r="M23" s="548"/>
      <c r="N23" s="548"/>
      <c r="O23" s="548"/>
      <c r="P23" s="548"/>
      <c r="Q23" s="548"/>
      <c r="R23" s="548"/>
      <c r="S23" s="548"/>
      <c r="T23" s="548"/>
      <c r="U23" s="548"/>
      <c r="V23" s="548"/>
      <c r="W23" s="548"/>
      <c r="X23" s="548"/>
    </row>
    <row r="24" spans="1:24" ht="30" customHeight="1">
      <c r="I24" s="548"/>
      <c r="J24" s="548"/>
      <c r="K24" s="548"/>
      <c r="L24" s="548"/>
      <c r="M24" s="548"/>
      <c r="N24" s="548"/>
      <c r="O24" s="548"/>
      <c r="P24" s="548"/>
      <c r="Q24" s="548"/>
      <c r="R24" s="548"/>
      <c r="S24" s="548"/>
      <c r="T24" s="548"/>
      <c r="U24" s="548"/>
      <c r="V24" s="548"/>
      <c r="W24" s="548"/>
      <c r="X24" s="548"/>
    </row>
    <row r="25" spans="1:24" ht="30" customHeight="1">
      <c r="C25" s="545" t="s">
        <v>24</v>
      </c>
      <c r="D25" s="545"/>
      <c r="E25" s="545"/>
      <c r="F25" s="545"/>
      <c r="G25" s="545"/>
      <c r="H25" s="545"/>
      <c r="I25" s="549"/>
      <c r="J25" s="549"/>
      <c r="K25" s="549"/>
      <c r="L25" s="549"/>
      <c r="M25" s="549"/>
      <c r="N25" s="549"/>
      <c r="O25" s="549"/>
      <c r="P25" s="549"/>
      <c r="Q25" s="549"/>
      <c r="R25" s="549"/>
      <c r="S25" s="549"/>
      <c r="T25" s="549"/>
      <c r="U25" s="549"/>
      <c r="V25" s="549"/>
      <c r="W25" s="549"/>
      <c r="X25" s="549"/>
    </row>
    <row r="26" spans="1:24" ht="30" customHeight="1">
      <c r="A26" s="12"/>
      <c r="B26" s="12"/>
      <c r="C26" s="12"/>
      <c r="D26" s="12"/>
      <c r="E26" s="12"/>
      <c r="F26" s="12"/>
      <c r="G26" s="12"/>
      <c r="H26" s="12"/>
      <c r="I26" s="550"/>
      <c r="J26" s="550"/>
      <c r="K26" s="550"/>
      <c r="L26" s="550"/>
      <c r="M26" s="550"/>
      <c r="N26" s="550"/>
      <c r="O26" s="550"/>
      <c r="P26" s="550"/>
      <c r="Q26" s="550"/>
      <c r="R26" s="550"/>
      <c r="S26" s="550"/>
      <c r="T26" s="550"/>
      <c r="U26" s="550"/>
      <c r="V26" s="550"/>
      <c r="W26" s="550"/>
      <c r="X26" s="550"/>
    </row>
    <row r="27" spans="1:24" ht="30" customHeight="1">
      <c r="M27" s="9" t="s">
        <v>25</v>
      </c>
    </row>
  </sheetData>
  <mergeCells count="15">
    <mergeCell ref="T3:Y3"/>
    <mergeCell ref="A7:Y7"/>
    <mergeCell ref="C15:H15"/>
    <mergeCell ref="I15:X16"/>
    <mergeCell ref="C17:H17"/>
    <mergeCell ref="I17:X18"/>
    <mergeCell ref="G12:I12"/>
    <mergeCell ref="C25:H25"/>
    <mergeCell ref="C19:H19"/>
    <mergeCell ref="I19:X20"/>
    <mergeCell ref="C21:H21"/>
    <mergeCell ref="I21:X22"/>
    <mergeCell ref="C23:H23"/>
    <mergeCell ref="I23:X24"/>
    <mergeCell ref="I25:X26"/>
  </mergeCells>
  <phoneticPr fontId="3"/>
  <conditionalFormatting sqref="T3:Y3">
    <cfRule type="expression" dxfId="31" priority="1">
      <formula>LEN(T3)&gt;0</formula>
    </cfRule>
  </conditionalFormatting>
  <pageMargins left="0.78740157480314965" right="0.78740157480314965" top="0.98425196850393704" bottom="0.98425196850393704" header="0.51181102362204722" footer="0.51181102362204722"/>
  <pageSetup paperSize="9" scale="8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0A7DF-B795-43D6-87C6-4AD103AA8537}">
  <sheetPr codeName="gumma_Y1_3">
    <tabColor theme="0"/>
    <pageSetUpPr fitToPage="1"/>
  </sheetPr>
  <dimension ref="A1:J44"/>
  <sheetViews>
    <sheetView showGridLines="0" view="pageBreakPreview" topLeftCell="A7" zoomScaleNormal="100" zoomScaleSheetLayoutView="100" workbookViewId="0">
      <selection activeCell="D28" sqref="D28:I28"/>
    </sheetView>
  </sheetViews>
  <sheetFormatPr defaultColWidth="10" defaultRowHeight="13.5"/>
  <cols>
    <col min="1" max="1" width="10" style="14"/>
    <col min="2" max="2" width="12.25" style="14" customWidth="1"/>
    <col min="3" max="3" width="14" style="14" customWidth="1"/>
    <col min="4" max="4" width="12.25" style="14" customWidth="1"/>
    <col min="5" max="6" width="10" style="14"/>
    <col min="7" max="7" width="10.625" style="14" customWidth="1"/>
    <col min="8" max="8" width="6" style="14" customWidth="1"/>
    <col min="9" max="9" width="11.375" style="14" customWidth="1"/>
    <col min="10" max="10" width="1.875" style="14" hidden="1" customWidth="1"/>
    <col min="11" max="16384" width="10" style="14"/>
  </cols>
  <sheetData>
    <row r="1" spans="1:10">
      <c r="A1" s="13" t="s">
        <v>26</v>
      </c>
    </row>
    <row r="3" spans="1:10">
      <c r="A3" s="15"/>
      <c r="B3" s="15"/>
      <c r="C3" s="15"/>
      <c r="D3" s="15"/>
      <c r="E3" s="15"/>
      <c r="F3" s="15" t="s">
        <v>27</v>
      </c>
      <c r="G3" s="574"/>
      <c r="H3" s="574"/>
      <c r="I3" s="574"/>
      <c r="J3" s="15"/>
    </row>
    <row r="6" spans="1:10">
      <c r="B6" s="575" t="str">
        <f>IF(入力シート!C22&lt;100000000,"群馬県"&amp;入力シート!C5&amp;"長","群馬県知事")</f>
        <v>群馬県○○土木事務所長</v>
      </c>
      <c r="C6" s="575"/>
      <c r="D6" s="450" t="s">
        <v>6</v>
      </c>
    </row>
    <row r="7" spans="1:10">
      <c r="A7" s="15"/>
      <c r="B7" s="15"/>
      <c r="C7" s="15"/>
      <c r="D7" s="15"/>
      <c r="G7" s="15"/>
      <c r="H7" s="15"/>
      <c r="J7" s="15"/>
    </row>
    <row r="8" spans="1:10">
      <c r="A8" s="15"/>
      <c r="B8" s="15"/>
      <c r="C8" s="15"/>
      <c r="D8" s="15"/>
      <c r="E8" s="15" t="s">
        <v>28</v>
      </c>
      <c r="F8" s="578" t="str">
        <f>入力シート!C24&amp;入力シート!C25</f>
        <v>(株）群馬技術調査代表取締役　建企太郎</v>
      </c>
      <c r="G8" s="578"/>
      <c r="H8" s="578"/>
      <c r="I8" s="15"/>
      <c r="J8" s="15"/>
    </row>
    <row r="9" spans="1:10">
      <c r="F9" s="578"/>
      <c r="G9" s="578"/>
      <c r="H9" s="578"/>
    </row>
    <row r="11" spans="1:10" ht="18.75">
      <c r="A11" s="576" t="s">
        <v>29</v>
      </c>
      <c r="B11" s="576"/>
      <c r="C11" s="576"/>
      <c r="D11" s="576"/>
      <c r="E11" s="576"/>
      <c r="F11" s="576"/>
      <c r="G11" s="576"/>
      <c r="H11" s="576"/>
      <c r="I11" s="576"/>
      <c r="J11" s="16"/>
    </row>
    <row r="14" spans="1:10">
      <c r="A14" s="14" t="s">
        <v>30</v>
      </c>
      <c r="B14" s="577" t="str">
        <f>入力シート!C7</f>
        <v>道路メンテナンス事業（橋梁）○○橋補修工事</v>
      </c>
      <c r="C14" s="577"/>
      <c r="D14" s="577"/>
      <c r="E14" s="577"/>
      <c r="F14" s="577"/>
      <c r="G14" s="577"/>
      <c r="H14" s="577"/>
    </row>
    <row r="15" spans="1:10">
      <c r="B15" s="17"/>
      <c r="C15" s="17"/>
      <c r="D15" s="17"/>
      <c r="E15" s="17"/>
      <c r="F15" s="17"/>
      <c r="G15" s="17"/>
      <c r="H15" s="17"/>
    </row>
    <row r="17" spans="1:10">
      <c r="A17" s="542">
        <f>入力シート!C10</f>
        <v>45748</v>
      </c>
      <c r="B17" s="542"/>
      <c r="C17" s="14" t="s">
        <v>31</v>
      </c>
    </row>
    <row r="19" spans="1:10">
      <c r="A19" s="14" t="s">
        <v>32</v>
      </c>
    </row>
    <row r="21" spans="1:10">
      <c r="A21" s="16" t="s">
        <v>8</v>
      </c>
      <c r="B21" s="16"/>
      <c r="C21" s="16"/>
      <c r="D21" s="16"/>
      <c r="E21" s="16"/>
      <c r="F21" s="16"/>
      <c r="G21" s="16"/>
      <c r="H21" s="16"/>
      <c r="I21" s="16"/>
      <c r="J21" s="16"/>
    </row>
    <row r="22" spans="1:10">
      <c r="A22" s="15"/>
      <c r="B22" s="15"/>
      <c r="C22" s="15"/>
      <c r="D22" s="15"/>
      <c r="E22" s="15"/>
      <c r="F22" s="15"/>
      <c r="G22" s="15"/>
      <c r="H22" s="15"/>
      <c r="I22" s="15"/>
      <c r="J22" s="16"/>
    </row>
    <row r="24" spans="1:10" ht="30" customHeight="1">
      <c r="A24" s="559" t="s">
        <v>33</v>
      </c>
      <c r="B24" s="560"/>
      <c r="C24" s="561"/>
      <c r="D24" s="571"/>
      <c r="E24" s="572"/>
      <c r="F24" s="572"/>
      <c r="G24" s="572"/>
      <c r="H24" s="572"/>
      <c r="I24" s="573"/>
    </row>
    <row r="25" spans="1:10" ht="30" customHeight="1">
      <c r="A25" s="559" t="s">
        <v>34</v>
      </c>
      <c r="B25" s="560"/>
      <c r="C25" s="561"/>
      <c r="D25" s="556"/>
      <c r="E25" s="557"/>
      <c r="F25" s="557"/>
      <c r="G25" s="557"/>
      <c r="H25" s="557"/>
      <c r="I25" s="558"/>
    </row>
    <row r="26" spans="1:10" ht="22.5" customHeight="1"/>
    <row r="27" spans="1:10" ht="30" customHeight="1">
      <c r="A27" s="559" t="s">
        <v>35</v>
      </c>
      <c r="B27" s="560"/>
      <c r="C27" s="561"/>
      <c r="D27" s="559" t="s">
        <v>36</v>
      </c>
      <c r="E27" s="560"/>
      <c r="F27" s="560"/>
      <c r="G27" s="560"/>
      <c r="H27" s="560"/>
      <c r="I27" s="561"/>
    </row>
    <row r="28" spans="1:10" ht="30" customHeight="1">
      <c r="A28" s="556"/>
      <c r="B28" s="557"/>
      <c r="C28" s="558"/>
      <c r="D28" s="556"/>
      <c r="E28" s="557"/>
      <c r="F28" s="557"/>
      <c r="G28" s="557"/>
      <c r="H28" s="557"/>
      <c r="I28" s="558"/>
    </row>
    <row r="29" spans="1:10" ht="30" customHeight="1">
      <c r="A29" s="559" t="s">
        <v>37</v>
      </c>
      <c r="B29" s="560"/>
      <c r="C29" s="560"/>
      <c r="D29" s="560"/>
      <c r="E29" s="560"/>
      <c r="F29" s="560"/>
      <c r="G29" s="560"/>
      <c r="H29" s="560"/>
      <c r="I29" s="561"/>
    </row>
    <row r="30" spans="1:10" ht="30" customHeight="1">
      <c r="A30" s="562"/>
      <c r="B30" s="563"/>
      <c r="C30" s="563"/>
      <c r="D30" s="563"/>
      <c r="E30" s="563"/>
      <c r="F30" s="563"/>
      <c r="G30" s="563"/>
      <c r="H30" s="563"/>
      <c r="I30" s="564"/>
    </row>
    <row r="31" spans="1:10" ht="30" customHeight="1">
      <c r="A31" s="565"/>
      <c r="B31" s="566"/>
      <c r="C31" s="566"/>
      <c r="D31" s="566"/>
      <c r="E31" s="566"/>
      <c r="F31" s="566"/>
      <c r="G31" s="566"/>
      <c r="H31" s="566"/>
      <c r="I31" s="567"/>
    </row>
    <row r="32" spans="1:10" ht="30" customHeight="1">
      <c r="A32" s="565"/>
      <c r="B32" s="566"/>
      <c r="C32" s="566"/>
      <c r="D32" s="566"/>
      <c r="E32" s="566"/>
      <c r="F32" s="566"/>
      <c r="G32" s="566"/>
      <c r="H32" s="566"/>
      <c r="I32" s="567"/>
    </row>
    <row r="33" spans="1:9" ht="30" customHeight="1">
      <c r="A33" s="568"/>
      <c r="B33" s="569"/>
      <c r="C33" s="569"/>
      <c r="D33" s="569"/>
      <c r="E33" s="569"/>
      <c r="F33" s="569"/>
      <c r="G33" s="569"/>
      <c r="H33" s="569"/>
      <c r="I33" s="570"/>
    </row>
    <row r="34" spans="1:9" ht="30" customHeight="1">
      <c r="A34" s="4" t="s">
        <v>38</v>
      </c>
      <c r="C34" s="18"/>
    </row>
    <row r="35" spans="1:9">
      <c r="A35" s="19"/>
      <c r="B35" s="19"/>
      <c r="C35" s="19"/>
      <c r="D35" s="19"/>
      <c r="E35" s="19"/>
      <c r="F35" s="19"/>
      <c r="G35" s="19"/>
      <c r="H35" s="19"/>
      <c r="I35" s="19"/>
    </row>
    <row r="37" spans="1:9">
      <c r="A37" s="20" t="s">
        <v>39</v>
      </c>
      <c r="B37" s="14" t="s">
        <v>40</v>
      </c>
    </row>
    <row r="38" spans="1:9">
      <c r="A38" s="20"/>
    </row>
    <row r="39" spans="1:9">
      <c r="A39" s="21" t="s">
        <v>41</v>
      </c>
      <c r="B39" s="14" t="s">
        <v>42</v>
      </c>
    </row>
    <row r="40" spans="1:9">
      <c r="C40" s="14" t="s">
        <v>43</v>
      </c>
    </row>
    <row r="41" spans="1:9">
      <c r="C41" s="14" t="s">
        <v>44</v>
      </c>
    </row>
    <row r="42" spans="1:9">
      <c r="C42" s="14" t="s">
        <v>45</v>
      </c>
    </row>
    <row r="43" spans="1:9">
      <c r="C43" s="14" t="s">
        <v>46</v>
      </c>
    </row>
    <row r="44" spans="1:9">
      <c r="C44" s="14" t="s">
        <v>47</v>
      </c>
    </row>
  </sheetData>
  <mergeCells count="16">
    <mergeCell ref="A17:B17"/>
    <mergeCell ref="G3:I3"/>
    <mergeCell ref="B6:C6"/>
    <mergeCell ref="A11:I11"/>
    <mergeCell ref="B14:H14"/>
    <mergeCell ref="F8:H9"/>
    <mergeCell ref="A28:C28"/>
    <mergeCell ref="D28:I28"/>
    <mergeCell ref="A29:I29"/>
    <mergeCell ref="A30:I33"/>
    <mergeCell ref="A24:C24"/>
    <mergeCell ref="D24:I24"/>
    <mergeCell ref="A25:C25"/>
    <mergeCell ref="D25:I25"/>
    <mergeCell ref="A27:C27"/>
    <mergeCell ref="D27:I27"/>
  </mergeCells>
  <phoneticPr fontId="3"/>
  <conditionalFormatting sqref="A28:I28">
    <cfRule type="expression" dxfId="30" priority="1">
      <formula>LEN(A28)&gt;0</formula>
    </cfRule>
  </conditionalFormatting>
  <conditionalFormatting sqref="A30:I33">
    <cfRule type="expression" dxfId="29" priority="5">
      <formula>LEN(A30)&gt;0</formula>
    </cfRule>
  </conditionalFormatting>
  <conditionalFormatting sqref="D24:I25">
    <cfRule type="expression" dxfId="28" priority="3">
      <formula>LEN(D24)&gt;0</formula>
    </cfRule>
  </conditionalFormatting>
  <conditionalFormatting sqref="G3:I3">
    <cfRule type="expression" dxfId="27" priority="6">
      <formula>LEM(G3)&gt;0</formula>
    </cfRule>
  </conditionalFormatting>
  <printOptions gridLinesSet="0"/>
  <pageMargins left="0.9055118110236221" right="0.78740157480314965" top="0.98425196850393704" bottom="0.98425196850393704" header="0.51181102362204722" footer="0.51181102362204722"/>
  <pageSetup paperSize="9" scale="7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D18E9-0A93-4BCF-8C03-FE5664DE751C}">
  <sheetPr codeName="gumma_Y2">
    <tabColor theme="0"/>
    <pageSetUpPr fitToPage="1"/>
  </sheetPr>
  <dimension ref="A1:Y36"/>
  <sheetViews>
    <sheetView showGridLines="0" view="pageBreakPreview" zoomScaleNormal="100" zoomScaleSheetLayoutView="100" workbookViewId="0">
      <selection activeCell="AT16" sqref="AT16:AT17"/>
    </sheetView>
  </sheetViews>
  <sheetFormatPr defaultColWidth="3.5" defaultRowHeight="13.5"/>
  <cols>
    <col min="1" max="16384" width="3.5" style="9"/>
  </cols>
  <sheetData>
    <row r="1" spans="1:25">
      <c r="A1" s="9" t="s">
        <v>48</v>
      </c>
    </row>
    <row r="2" spans="1:25">
      <c r="R2" s="10" t="s">
        <v>5</v>
      </c>
      <c r="S2" s="582"/>
      <c r="T2" s="582"/>
      <c r="U2" s="582"/>
      <c r="V2" s="582"/>
      <c r="W2" s="582"/>
      <c r="X2" s="582"/>
      <c r="Y2" s="582"/>
    </row>
    <row r="3" spans="1:25" ht="18.75" customHeight="1">
      <c r="A3" s="587" t="str">
        <f>IF(入力シート!C22&lt;100000000,"群馬県"&amp;入力シート!C5&amp;"長","群馬県知事")</f>
        <v>群馬県○○土木事務所長</v>
      </c>
      <c r="B3" s="587"/>
      <c r="C3" s="587"/>
      <c r="D3" s="587"/>
      <c r="E3" s="587"/>
      <c r="F3" s="587"/>
      <c r="G3" s="9" t="s">
        <v>808</v>
      </c>
    </row>
    <row r="5" spans="1:25">
      <c r="L5" s="10"/>
      <c r="M5" s="583"/>
      <c r="N5" s="583"/>
      <c r="O5" s="583"/>
      <c r="P5" s="583"/>
      <c r="Q5" s="583"/>
      <c r="R5" s="583"/>
      <c r="S5" s="583"/>
      <c r="T5" s="583"/>
      <c r="U5" s="583"/>
      <c r="V5" s="583"/>
      <c r="W5" s="583"/>
      <c r="X5" s="583"/>
    </row>
    <row r="6" spans="1:25">
      <c r="M6" s="583"/>
      <c r="N6" s="583"/>
      <c r="O6" s="583"/>
      <c r="P6" s="583"/>
      <c r="Q6" s="583"/>
      <c r="R6" s="583"/>
      <c r="S6" s="583"/>
      <c r="T6" s="583"/>
      <c r="U6" s="583"/>
      <c r="V6" s="583"/>
      <c r="W6" s="583"/>
      <c r="X6" s="583"/>
    </row>
    <row r="7" spans="1:25" ht="13.5" customHeight="1">
      <c r="L7" s="10"/>
      <c r="O7" s="9" t="s">
        <v>7</v>
      </c>
      <c r="R7" s="553" t="str">
        <f>入力シート!C24&amp;入力シート!C25</f>
        <v>(株）群馬技術調査代表取締役　建企太郎</v>
      </c>
      <c r="S7" s="553"/>
      <c r="T7" s="553"/>
      <c r="U7" s="553"/>
      <c r="V7" s="553"/>
      <c r="W7" s="553"/>
      <c r="X7" s="553"/>
      <c r="Y7" s="553"/>
    </row>
    <row r="8" spans="1:25">
      <c r="R8" s="553"/>
      <c r="S8" s="553"/>
      <c r="T8" s="553"/>
      <c r="U8" s="553"/>
      <c r="V8" s="553"/>
      <c r="W8" s="553"/>
      <c r="X8" s="553"/>
      <c r="Y8" s="553"/>
    </row>
    <row r="9" spans="1:25" ht="26.1" customHeight="1">
      <c r="A9" s="552" t="s">
        <v>50</v>
      </c>
      <c r="B9" s="552"/>
      <c r="C9" s="552"/>
      <c r="D9" s="552"/>
      <c r="E9" s="552"/>
      <c r="F9" s="552"/>
      <c r="G9" s="552"/>
      <c r="H9" s="552"/>
      <c r="I9" s="552"/>
      <c r="J9" s="552"/>
      <c r="K9" s="552"/>
      <c r="L9" s="552"/>
      <c r="M9" s="552"/>
      <c r="N9" s="552"/>
      <c r="O9" s="552"/>
      <c r="P9" s="552"/>
      <c r="Q9" s="552"/>
      <c r="R9" s="552"/>
      <c r="S9" s="552"/>
      <c r="T9" s="552"/>
      <c r="U9" s="552"/>
      <c r="V9" s="552"/>
      <c r="W9" s="552"/>
      <c r="X9" s="552"/>
      <c r="Y9" s="552"/>
    </row>
    <row r="11" spans="1:25">
      <c r="A11" s="584" t="s">
        <v>51</v>
      </c>
      <c r="B11" s="584"/>
      <c r="C11" s="584"/>
      <c r="D11" s="585" t="str">
        <f>入力シート!C7</f>
        <v>道路メンテナンス事業（橋梁）○○橋補修工事</v>
      </c>
      <c r="E11" s="585"/>
      <c r="F11" s="585"/>
      <c r="G11" s="585"/>
      <c r="H11" s="585"/>
      <c r="I11" s="585"/>
      <c r="J11" s="585"/>
      <c r="K11" s="585"/>
      <c r="L11" s="585"/>
      <c r="M11" s="585"/>
      <c r="N11" s="585"/>
      <c r="O11" s="585"/>
      <c r="P11" s="585"/>
      <c r="Q11" s="585"/>
      <c r="R11" s="585"/>
      <c r="S11" s="585"/>
      <c r="T11" s="585"/>
      <c r="U11" s="585"/>
      <c r="V11" s="585"/>
      <c r="W11" s="585"/>
      <c r="X11" s="585"/>
    </row>
    <row r="12" spans="1:25">
      <c r="A12" s="584" t="s">
        <v>52</v>
      </c>
      <c r="B12" s="584"/>
      <c r="C12" s="584"/>
      <c r="D12" s="586">
        <f>入力シート!C10</f>
        <v>45748</v>
      </c>
      <c r="E12" s="586"/>
      <c r="F12" s="586"/>
      <c r="G12" s="586"/>
      <c r="H12" s="586"/>
      <c r="I12" s="586"/>
      <c r="J12" s="586"/>
      <c r="K12" s="586"/>
      <c r="L12" s="586"/>
      <c r="M12" s="586"/>
    </row>
    <row r="13" spans="1:25">
      <c r="A13" s="584" t="s">
        <v>53</v>
      </c>
      <c r="B13" s="584"/>
      <c r="C13" s="584"/>
      <c r="D13" s="586">
        <f>入力シート!C11</f>
        <v>45749</v>
      </c>
      <c r="E13" s="586"/>
      <c r="F13" s="586"/>
      <c r="G13" s="586"/>
      <c r="H13" s="586"/>
      <c r="I13" s="586"/>
      <c r="J13" s="586"/>
      <c r="K13" s="586"/>
      <c r="L13" s="586"/>
      <c r="M13" s="586"/>
      <c r="N13" s="23" t="s">
        <v>54</v>
      </c>
      <c r="O13" s="586">
        <f>入力シート!C12</f>
        <v>45960</v>
      </c>
      <c r="P13" s="586"/>
      <c r="Q13" s="586"/>
      <c r="R13" s="586"/>
      <c r="S13" s="586"/>
      <c r="T13" s="586"/>
      <c r="U13" s="586"/>
      <c r="V13" s="586"/>
      <c r="W13" s="586"/>
      <c r="X13" s="586"/>
      <c r="Y13" s="9" t="s">
        <v>55</v>
      </c>
    </row>
    <row r="15" spans="1:25" ht="27" customHeight="1">
      <c r="A15" s="581" t="s">
        <v>56</v>
      </c>
      <c r="B15" s="581"/>
      <c r="C15" s="581"/>
      <c r="D15" s="581" t="s">
        <v>57</v>
      </c>
      <c r="E15" s="581"/>
      <c r="F15" s="581"/>
      <c r="G15" s="581"/>
      <c r="H15" s="581"/>
      <c r="I15" s="581" t="s">
        <v>58</v>
      </c>
      <c r="J15" s="581"/>
      <c r="K15" s="581" t="s">
        <v>59</v>
      </c>
      <c r="L15" s="581"/>
      <c r="M15" s="581" t="s">
        <v>60</v>
      </c>
      <c r="N15" s="581"/>
      <c r="O15" s="581"/>
      <c r="P15" s="581" t="s">
        <v>61</v>
      </c>
      <c r="Q15" s="581"/>
      <c r="R15" s="581" t="s">
        <v>62</v>
      </c>
      <c r="S15" s="581"/>
      <c r="T15" s="581"/>
      <c r="U15" s="581" t="s">
        <v>63</v>
      </c>
      <c r="V15" s="581"/>
      <c r="W15" s="581" t="s">
        <v>64</v>
      </c>
      <c r="X15" s="581"/>
      <c r="Y15" s="581"/>
    </row>
    <row r="16" spans="1:25" ht="27" customHeight="1">
      <c r="A16" s="579"/>
      <c r="B16" s="579"/>
      <c r="C16" s="579"/>
      <c r="D16" s="579"/>
      <c r="E16" s="579"/>
      <c r="F16" s="579"/>
      <c r="G16" s="579"/>
      <c r="H16" s="579"/>
      <c r="I16" s="579"/>
      <c r="J16" s="579"/>
      <c r="K16" s="579"/>
      <c r="L16" s="579"/>
      <c r="M16" s="579"/>
      <c r="N16" s="579"/>
      <c r="O16" s="579"/>
      <c r="P16" s="579"/>
      <c r="Q16" s="579"/>
      <c r="R16" s="579"/>
      <c r="S16" s="579"/>
      <c r="T16" s="579"/>
      <c r="U16" s="579"/>
      <c r="V16" s="579"/>
      <c r="W16" s="579"/>
      <c r="X16" s="579"/>
      <c r="Y16" s="579"/>
    </row>
    <row r="17" spans="1:25" ht="27" customHeight="1">
      <c r="A17" s="579"/>
      <c r="B17" s="579"/>
      <c r="C17" s="579"/>
      <c r="D17" s="579"/>
      <c r="E17" s="579"/>
      <c r="F17" s="579"/>
      <c r="G17" s="579"/>
      <c r="H17" s="579"/>
      <c r="I17" s="579"/>
      <c r="J17" s="579"/>
      <c r="K17" s="579"/>
      <c r="L17" s="579"/>
      <c r="M17" s="579"/>
      <c r="N17" s="579"/>
      <c r="O17" s="579"/>
      <c r="P17" s="579"/>
      <c r="Q17" s="579"/>
      <c r="R17" s="579"/>
      <c r="S17" s="579"/>
      <c r="T17" s="579"/>
      <c r="U17" s="579"/>
      <c r="V17" s="579"/>
      <c r="W17" s="579"/>
      <c r="X17" s="579"/>
      <c r="Y17" s="579"/>
    </row>
    <row r="18" spans="1:25" ht="27" customHeight="1">
      <c r="A18" s="579"/>
      <c r="B18" s="579"/>
      <c r="C18" s="579"/>
      <c r="D18" s="579"/>
      <c r="E18" s="579"/>
      <c r="F18" s="579"/>
      <c r="G18" s="579"/>
      <c r="H18" s="579"/>
      <c r="I18" s="579"/>
      <c r="J18" s="579"/>
      <c r="K18" s="579"/>
      <c r="L18" s="579"/>
      <c r="M18" s="579"/>
      <c r="N18" s="579"/>
      <c r="O18" s="579"/>
      <c r="P18" s="579"/>
      <c r="Q18" s="579"/>
      <c r="R18" s="579"/>
      <c r="S18" s="579"/>
      <c r="T18" s="579"/>
      <c r="U18" s="579"/>
      <c r="V18" s="579"/>
      <c r="W18" s="579"/>
      <c r="X18" s="579"/>
      <c r="Y18" s="579"/>
    </row>
    <row r="19" spans="1:25" ht="27" customHeight="1">
      <c r="A19" s="579"/>
      <c r="B19" s="579"/>
      <c r="C19" s="579"/>
      <c r="D19" s="579"/>
      <c r="E19" s="579"/>
      <c r="F19" s="579"/>
      <c r="G19" s="579"/>
      <c r="H19" s="579"/>
      <c r="I19" s="579"/>
      <c r="J19" s="579"/>
      <c r="K19" s="579"/>
      <c r="L19" s="579"/>
      <c r="M19" s="579"/>
      <c r="N19" s="579"/>
      <c r="O19" s="579"/>
      <c r="P19" s="579"/>
      <c r="Q19" s="579"/>
      <c r="R19" s="579"/>
      <c r="S19" s="579"/>
      <c r="T19" s="579"/>
      <c r="U19" s="579"/>
      <c r="V19" s="579"/>
      <c r="W19" s="579"/>
      <c r="X19" s="579"/>
      <c r="Y19" s="579"/>
    </row>
    <row r="20" spans="1:25" ht="27" customHeight="1">
      <c r="A20" s="579"/>
      <c r="B20" s="579"/>
      <c r="C20" s="579"/>
      <c r="D20" s="579"/>
      <c r="E20" s="579"/>
      <c r="F20" s="579"/>
      <c r="G20" s="579"/>
      <c r="H20" s="579"/>
      <c r="I20" s="579"/>
      <c r="J20" s="579"/>
      <c r="K20" s="579"/>
      <c r="L20" s="579"/>
      <c r="M20" s="579"/>
      <c r="N20" s="579"/>
      <c r="O20" s="579"/>
      <c r="P20" s="579"/>
      <c r="Q20" s="579"/>
      <c r="R20" s="579"/>
      <c r="S20" s="579"/>
      <c r="T20" s="579"/>
      <c r="U20" s="579"/>
      <c r="V20" s="579"/>
      <c r="W20" s="579"/>
      <c r="X20" s="579"/>
      <c r="Y20" s="579"/>
    </row>
    <row r="21" spans="1:25" ht="27" customHeight="1">
      <c r="A21" s="579"/>
      <c r="B21" s="579"/>
      <c r="C21" s="579"/>
      <c r="D21" s="579"/>
      <c r="E21" s="579"/>
      <c r="F21" s="579"/>
      <c r="G21" s="579"/>
      <c r="H21" s="579"/>
      <c r="I21" s="579"/>
      <c r="J21" s="579"/>
      <c r="K21" s="579"/>
      <c r="L21" s="579"/>
      <c r="M21" s="579"/>
      <c r="N21" s="579"/>
      <c r="O21" s="579"/>
      <c r="P21" s="579"/>
      <c r="Q21" s="579"/>
      <c r="R21" s="579"/>
      <c r="S21" s="579"/>
      <c r="T21" s="579"/>
      <c r="U21" s="579"/>
      <c r="V21" s="579"/>
      <c r="W21" s="579"/>
      <c r="X21" s="579"/>
      <c r="Y21" s="579"/>
    </row>
    <row r="22" spans="1:25" ht="27" customHeight="1">
      <c r="A22" s="579"/>
      <c r="B22" s="579"/>
      <c r="C22" s="579"/>
      <c r="D22" s="579"/>
      <c r="E22" s="579"/>
      <c r="F22" s="579"/>
      <c r="G22" s="579"/>
      <c r="H22" s="579"/>
      <c r="I22" s="579"/>
      <c r="J22" s="579"/>
      <c r="K22" s="579"/>
      <c r="L22" s="579"/>
      <c r="M22" s="579"/>
      <c r="N22" s="579"/>
      <c r="O22" s="579"/>
      <c r="P22" s="579"/>
      <c r="Q22" s="579"/>
      <c r="R22" s="579"/>
      <c r="S22" s="579"/>
      <c r="T22" s="579"/>
      <c r="U22" s="579"/>
      <c r="V22" s="579"/>
      <c r="W22" s="579"/>
      <c r="X22" s="579"/>
      <c r="Y22" s="579"/>
    </row>
    <row r="23" spans="1:25" ht="27" customHeight="1">
      <c r="A23" s="579"/>
      <c r="B23" s="579"/>
      <c r="C23" s="579"/>
      <c r="D23" s="579"/>
      <c r="E23" s="579"/>
      <c r="F23" s="579"/>
      <c r="G23" s="579"/>
      <c r="H23" s="579"/>
      <c r="I23" s="579"/>
      <c r="J23" s="579"/>
      <c r="K23" s="579"/>
      <c r="L23" s="579"/>
      <c r="M23" s="579"/>
      <c r="N23" s="579"/>
      <c r="O23" s="579"/>
      <c r="P23" s="579"/>
      <c r="Q23" s="579"/>
      <c r="R23" s="579"/>
      <c r="S23" s="579"/>
      <c r="T23" s="579"/>
      <c r="U23" s="579"/>
      <c r="V23" s="579"/>
      <c r="W23" s="579"/>
      <c r="X23" s="579"/>
      <c r="Y23" s="579"/>
    </row>
    <row r="24" spans="1:25" ht="27" customHeight="1">
      <c r="A24" s="579"/>
      <c r="B24" s="579"/>
      <c r="C24" s="579"/>
      <c r="D24" s="579"/>
      <c r="E24" s="579"/>
      <c r="F24" s="579"/>
      <c r="G24" s="579"/>
      <c r="H24" s="579"/>
      <c r="I24" s="579"/>
      <c r="J24" s="579"/>
      <c r="K24" s="579"/>
      <c r="L24" s="579"/>
      <c r="M24" s="579"/>
      <c r="N24" s="579"/>
      <c r="O24" s="579"/>
      <c r="P24" s="579"/>
      <c r="Q24" s="579"/>
      <c r="R24" s="579"/>
      <c r="S24" s="579"/>
      <c r="T24" s="579"/>
      <c r="U24" s="579"/>
      <c r="V24" s="579"/>
      <c r="W24" s="579"/>
      <c r="X24" s="579"/>
      <c r="Y24" s="579"/>
    </row>
    <row r="25" spans="1:25" ht="27" customHeight="1">
      <c r="A25" s="579"/>
      <c r="B25" s="579"/>
      <c r="C25" s="579"/>
      <c r="D25" s="579"/>
      <c r="E25" s="579"/>
      <c r="F25" s="579"/>
      <c r="G25" s="579"/>
      <c r="H25" s="579"/>
      <c r="I25" s="579"/>
      <c r="J25" s="579"/>
      <c r="K25" s="579"/>
      <c r="L25" s="579"/>
      <c r="M25" s="579"/>
      <c r="N25" s="579"/>
      <c r="O25" s="579"/>
      <c r="P25" s="579"/>
      <c r="Q25" s="579"/>
      <c r="R25" s="579"/>
      <c r="S25" s="579"/>
      <c r="T25" s="579"/>
      <c r="U25" s="579"/>
      <c r="V25" s="579"/>
      <c r="W25" s="579"/>
      <c r="X25" s="579"/>
      <c r="Y25" s="579"/>
    </row>
    <row r="26" spans="1:25" ht="27" customHeight="1">
      <c r="A26" s="579"/>
      <c r="B26" s="579"/>
      <c r="C26" s="579"/>
      <c r="D26" s="579"/>
      <c r="E26" s="579"/>
      <c r="F26" s="579"/>
      <c r="G26" s="579"/>
      <c r="H26" s="579"/>
      <c r="I26" s="579"/>
      <c r="J26" s="579"/>
      <c r="K26" s="579"/>
      <c r="L26" s="579"/>
      <c r="M26" s="579"/>
      <c r="N26" s="579"/>
      <c r="O26" s="579"/>
      <c r="P26" s="579"/>
      <c r="Q26" s="579"/>
      <c r="R26" s="579"/>
      <c r="S26" s="579"/>
      <c r="T26" s="579"/>
      <c r="U26" s="579"/>
      <c r="V26" s="579"/>
      <c r="W26" s="579"/>
      <c r="X26" s="579"/>
      <c r="Y26" s="579"/>
    </row>
    <row r="27" spans="1:25" ht="27" customHeight="1">
      <c r="A27" s="579"/>
      <c r="B27" s="579"/>
      <c r="C27" s="579"/>
      <c r="D27" s="579"/>
      <c r="E27" s="579"/>
      <c r="F27" s="579"/>
      <c r="G27" s="579"/>
      <c r="H27" s="579"/>
      <c r="I27" s="579"/>
      <c r="J27" s="579"/>
      <c r="K27" s="579"/>
      <c r="L27" s="579"/>
      <c r="M27" s="579"/>
      <c r="N27" s="579"/>
      <c r="O27" s="579"/>
      <c r="P27" s="579"/>
      <c r="Q27" s="579"/>
      <c r="R27" s="579"/>
      <c r="S27" s="579"/>
      <c r="T27" s="579"/>
      <c r="U27" s="579"/>
      <c r="V27" s="579"/>
      <c r="W27" s="579"/>
      <c r="X27" s="579"/>
      <c r="Y27" s="579"/>
    </row>
    <row r="28" spans="1:25" ht="27" customHeight="1">
      <c r="A28" s="579"/>
      <c r="B28" s="579"/>
      <c r="C28" s="579"/>
      <c r="D28" s="579"/>
      <c r="E28" s="579"/>
      <c r="F28" s="579"/>
      <c r="G28" s="579"/>
      <c r="H28" s="579"/>
      <c r="I28" s="579"/>
      <c r="J28" s="579"/>
      <c r="K28" s="579"/>
      <c r="L28" s="579"/>
      <c r="M28" s="579"/>
      <c r="N28" s="579"/>
      <c r="O28" s="579"/>
      <c r="P28" s="579"/>
      <c r="Q28" s="579"/>
      <c r="R28" s="579"/>
      <c r="S28" s="579"/>
      <c r="T28" s="579"/>
      <c r="U28" s="579"/>
      <c r="V28" s="579"/>
      <c r="W28" s="579"/>
      <c r="X28" s="579"/>
      <c r="Y28" s="579"/>
    </row>
    <row r="29" spans="1:25" ht="27" customHeight="1">
      <c r="A29" s="579"/>
      <c r="B29" s="579"/>
      <c r="C29" s="579"/>
      <c r="D29" s="579"/>
      <c r="E29" s="579"/>
      <c r="F29" s="579"/>
      <c r="G29" s="579"/>
      <c r="H29" s="579"/>
      <c r="I29" s="579"/>
      <c r="J29" s="579"/>
      <c r="K29" s="579"/>
      <c r="L29" s="579"/>
      <c r="M29" s="579"/>
      <c r="N29" s="579"/>
      <c r="O29" s="579"/>
      <c r="P29" s="579"/>
      <c r="Q29" s="579"/>
      <c r="R29" s="579"/>
      <c r="S29" s="579"/>
      <c r="T29" s="579"/>
      <c r="U29" s="579"/>
      <c r="V29" s="579"/>
      <c r="W29" s="579"/>
      <c r="X29" s="579"/>
      <c r="Y29" s="579"/>
    </row>
    <row r="30" spans="1:25" ht="27" customHeight="1">
      <c r="A30" s="579"/>
      <c r="B30" s="579"/>
      <c r="C30" s="579"/>
      <c r="D30" s="579"/>
      <c r="E30" s="579"/>
      <c r="F30" s="579"/>
      <c r="G30" s="579"/>
      <c r="H30" s="579"/>
      <c r="I30" s="579"/>
      <c r="J30" s="579"/>
      <c r="K30" s="579"/>
      <c r="L30" s="579"/>
      <c r="M30" s="579"/>
      <c r="N30" s="579"/>
      <c r="O30" s="579"/>
      <c r="P30" s="579"/>
      <c r="Q30" s="579"/>
      <c r="R30" s="579"/>
      <c r="S30" s="579"/>
      <c r="T30" s="579"/>
      <c r="U30" s="579"/>
      <c r="V30" s="579"/>
      <c r="W30" s="579"/>
      <c r="X30" s="579"/>
      <c r="Y30" s="579"/>
    </row>
    <row r="31" spans="1:25" ht="27" customHeight="1">
      <c r="A31" s="579"/>
      <c r="B31" s="579"/>
      <c r="C31" s="579"/>
      <c r="D31" s="579"/>
      <c r="E31" s="579"/>
      <c r="F31" s="579"/>
      <c r="G31" s="579"/>
      <c r="H31" s="579"/>
      <c r="I31" s="579"/>
      <c r="J31" s="579"/>
      <c r="K31" s="579"/>
      <c r="L31" s="579"/>
      <c r="M31" s="579"/>
      <c r="N31" s="579"/>
      <c r="O31" s="579"/>
      <c r="P31" s="579"/>
      <c r="Q31" s="579"/>
      <c r="R31" s="579"/>
      <c r="S31" s="579"/>
      <c r="T31" s="579"/>
      <c r="U31" s="579"/>
      <c r="V31" s="579"/>
      <c r="W31" s="579"/>
      <c r="X31" s="579"/>
      <c r="Y31" s="579"/>
    </row>
    <row r="32" spans="1:25" ht="27" customHeight="1">
      <c r="A32" s="579"/>
      <c r="B32" s="579"/>
      <c r="C32" s="579"/>
      <c r="D32" s="579"/>
      <c r="E32" s="579"/>
      <c r="F32" s="579"/>
      <c r="G32" s="579"/>
      <c r="H32" s="579"/>
      <c r="I32" s="579"/>
      <c r="J32" s="579"/>
      <c r="K32" s="579"/>
      <c r="L32" s="579"/>
      <c r="M32" s="579"/>
      <c r="N32" s="579"/>
      <c r="O32" s="579"/>
      <c r="P32" s="579"/>
      <c r="Q32" s="579"/>
      <c r="R32" s="579"/>
      <c r="S32" s="579"/>
      <c r="T32" s="579"/>
      <c r="U32" s="579"/>
      <c r="V32" s="579"/>
      <c r="W32" s="579"/>
      <c r="X32" s="579"/>
      <c r="Y32" s="579"/>
    </row>
    <row r="33" spans="1:25" ht="27" customHeight="1">
      <c r="A33" s="579"/>
      <c r="B33" s="579"/>
      <c r="C33" s="579"/>
      <c r="D33" s="579"/>
      <c r="E33" s="579"/>
      <c r="F33" s="579"/>
      <c r="G33" s="579"/>
      <c r="H33" s="579"/>
      <c r="I33" s="579"/>
      <c r="J33" s="579"/>
      <c r="K33" s="579"/>
      <c r="L33" s="579"/>
      <c r="M33" s="579"/>
      <c r="N33" s="579"/>
      <c r="O33" s="579"/>
      <c r="P33" s="579"/>
      <c r="Q33" s="579"/>
      <c r="R33" s="579"/>
      <c r="S33" s="579"/>
      <c r="T33" s="579"/>
      <c r="U33" s="579"/>
      <c r="V33" s="579"/>
      <c r="W33" s="579"/>
      <c r="X33" s="579"/>
      <c r="Y33" s="579"/>
    </row>
    <row r="34" spans="1:25" ht="28.5" customHeight="1">
      <c r="A34" s="580" t="s">
        <v>65</v>
      </c>
      <c r="B34" s="580"/>
      <c r="C34" s="580"/>
      <c r="D34" s="580"/>
      <c r="E34" s="580"/>
      <c r="F34" s="580"/>
      <c r="G34" s="580"/>
      <c r="H34" s="580"/>
      <c r="I34" s="580"/>
      <c r="J34" s="580"/>
      <c r="K34" s="580"/>
      <c r="L34" s="580"/>
      <c r="M34" s="580"/>
      <c r="N34" s="580"/>
      <c r="O34" s="580"/>
      <c r="P34" s="580"/>
      <c r="Q34" s="580"/>
      <c r="R34" s="580"/>
      <c r="S34" s="580"/>
      <c r="T34" s="580"/>
      <c r="U34" s="580"/>
      <c r="V34" s="580"/>
      <c r="W34" s="580"/>
      <c r="X34" s="580"/>
      <c r="Y34" s="580"/>
    </row>
    <row r="35" spans="1:25" ht="13.5" customHeight="1"/>
    <row r="36" spans="1:25" ht="13.5" customHeight="1"/>
  </sheetData>
  <mergeCells count="184">
    <mergeCell ref="S2:Y2"/>
    <mergeCell ref="M5:X6"/>
    <mergeCell ref="A9:Y9"/>
    <mergeCell ref="A11:C11"/>
    <mergeCell ref="D11:X11"/>
    <mergeCell ref="A12:C12"/>
    <mergeCell ref="D12:M12"/>
    <mergeCell ref="A13:C13"/>
    <mergeCell ref="D13:M13"/>
    <mergeCell ref="O13:X13"/>
    <mergeCell ref="A3:F3"/>
    <mergeCell ref="R7:Y8"/>
    <mergeCell ref="A15:C15"/>
    <mergeCell ref="D15:H15"/>
    <mergeCell ref="I15:J15"/>
    <mergeCell ref="K15:L15"/>
    <mergeCell ref="M15:O15"/>
    <mergeCell ref="P15:Q15"/>
    <mergeCell ref="R15:T15"/>
    <mergeCell ref="U15:V15"/>
    <mergeCell ref="W15:Y15"/>
    <mergeCell ref="A16:C16"/>
    <mergeCell ref="D16:H16"/>
    <mergeCell ref="I16:J16"/>
    <mergeCell ref="K16:L16"/>
    <mergeCell ref="M16:O16"/>
    <mergeCell ref="P16:Q16"/>
    <mergeCell ref="R16:T16"/>
    <mergeCell ref="U16:V16"/>
    <mergeCell ref="W16:Y16"/>
    <mergeCell ref="A17:C17"/>
    <mergeCell ref="D17:H17"/>
    <mergeCell ref="I17:J17"/>
    <mergeCell ref="K17:L17"/>
    <mergeCell ref="M17:O17"/>
    <mergeCell ref="P17:Q17"/>
    <mergeCell ref="R17:T17"/>
    <mergeCell ref="U17:V17"/>
    <mergeCell ref="W17:Y17"/>
    <mergeCell ref="A18:C18"/>
    <mergeCell ref="D18:H18"/>
    <mergeCell ref="I18:J18"/>
    <mergeCell ref="K18:L18"/>
    <mergeCell ref="M18:O18"/>
    <mergeCell ref="P18:Q18"/>
    <mergeCell ref="R18:T18"/>
    <mergeCell ref="U18:V18"/>
    <mergeCell ref="W18:Y18"/>
    <mergeCell ref="A19:C19"/>
    <mergeCell ref="D19:H19"/>
    <mergeCell ref="I19:J19"/>
    <mergeCell ref="K19:L19"/>
    <mergeCell ref="M19:O19"/>
    <mergeCell ref="P19:Q19"/>
    <mergeCell ref="R19:T19"/>
    <mergeCell ref="U19:V19"/>
    <mergeCell ref="W19:Y19"/>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22:C22"/>
    <mergeCell ref="D22:H22"/>
    <mergeCell ref="I22:J22"/>
    <mergeCell ref="K22:L22"/>
    <mergeCell ref="M22:O22"/>
    <mergeCell ref="P22:Q22"/>
    <mergeCell ref="R22:T22"/>
    <mergeCell ref="U22:V22"/>
    <mergeCell ref="W22:Y22"/>
    <mergeCell ref="A23:C23"/>
    <mergeCell ref="D23:H23"/>
    <mergeCell ref="I23:J23"/>
    <mergeCell ref="K23:L23"/>
    <mergeCell ref="M23:O23"/>
    <mergeCell ref="P23:Q23"/>
    <mergeCell ref="R23:T23"/>
    <mergeCell ref="U23:V23"/>
    <mergeCell ref="W23:Y23"/>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6:C26"/>
    <mergeCell ref="D26:H26"/>
    <mergeCell ref="I26:J26"/>
    <mergeCell ref="K26:L26"/>
    <mergeCell ref="M26:O26"/>
    <mergeCell ref="P26:Q26"/>
    <mergeCell ref="R26:T26"/>
    <mergeCell ref="U26:V26"/>
    <mergeCell ref="W26:Y26"/>
    <mergeCell ref="A27:C27"/>
    <mergeCell ref="D27:H27"/>
    <mergeCell ref="I27:J27"/>
    <mergeCell ref="K27:L27"/>
    <mergeCell ref="M27:O27"/>
    <mergeCell ref="P27:Q27"/>
    <mergeCell ref="R27:T27"/>
    <mergeCell ref="U27:V27"/>
    <mergeCell ref="W27:Y27"/>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30:C30"/>
    <mergeCell ref="D30:H30"/>
    <mergeCell ref="I30:J30"/>
    <mergeCell ref="K30:L30"/>
    <mergeCell ref="M30:O30"/>
    <mergeCell ref="P30:Q30"/>
    <mergeCell ref="R30:T30"/>
    <mergeCell ref="U30:V30"/>
    <mergeCell ref="W30:Y30"/>
    <mergeCell ref="A31:C31"/>
    <mergeCell ref="D31:H31"/>
    <mergeCell ref="I31:J31"/>
    <mergeCell ref="K31:L31"/>
    <mergeCell ref="M31:O31"/>
    <mergeCell ref="P31:Q31"/>
    <mergeCell ref="R31:T31"/>
    <mergeCell ref="U31:V31"/>
    <mergeCell ref="W31:Y31"/>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s>
  <phoneticPr fontId="3"/>
  <conditionalFormatting sqref="S2:Y2">
    <cfRule type="expression" dxfId="26" priority="1">
      <formula>LEN(S2)&gt;0</formula>
    </cfRule>
  </conditionalFormatting>
  <pageMargins left="0.78740157480314965" right="0.78740157480314965" top="0.98425196850393704" bottom="0.98425196850393704" header="0.51181102362204722" footer="0.51181102362204722"/>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9A027-7F23-45E9-AA0F-E1BDE0D4EE65}">
  <sheetPr codeName="gumma_Y3_1">
    <tabColor theme="0"/>
    <pageSetUpPr fitToPage="1"/>
  </sheetPr>
  <dimension ref="A1:AY38"/>
  <sheetViews>
    <sheetView showGridLines="0" view="pageBreakPreview" zoomScaleNormal="100" zoomScaleSheetLayoutView="100" workbookViewId="0">
      <selection activeCell="BJ10" sqref="BJ10"/>
    </sheetView>
  </sheetViews>
  <sheetFormatPr defaultColWidth="2.625" defaultRowHeight="12"/>
  <cols>
    <col min="1" max="9" width="2.625" style="24" customWidth="1"/>
    <col min="10" max="51" width="3.25" style="24" customWidth="1"/>
    <col min="52" max="16384" width="2.625" style="24"/>
  </cols>
  <sheetData>
    <row r="1" spans="1:51" ht="13.5" customHeight="1">
      <c r="A1" s="24" t="s">
        <v>66</v>
      </c>
    </row>
    <row r="2" spans="1:51" ht="26.1" customHeight="1">
      <c r="A2" s="552" t="s">
        <v>67</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2"/>
      <c r="AQ2" s="552"/>
      <c r="AR2" s="552"/>
      <c r="AS2" s="552"/>
      <c r="AT2" s="25"/>
      <c r="AU2" s="25"/>
      <c r="AV2" s="25"/>
      <c r="AW2" s="25"/>
      <c r="AX2" s="25"/>
      <c r="AY2" s="25"/>
    </row>
    <row r="3" spans="1:51" ht="13.5" customHeight="1">
      <c r="AL3" s="10" t="s">
        <v>5</v>
      </c>
      <c r="AM3" s="582"/>
      <c r="AN3" s="582"/>
      <c r="AO3" s="582"/>
      <c r="AP3" s="582"/>
      <c r="AQ3" s="582"/>
      <c r="AR3" s="582"/>
      <c r="AS3" s="582"/>
    </row>
    <row r="4" spans="1:51" ht="13.5" customHeight="1">
      <c r="D4" s="606" t="str">
        <f>IF(入力シート!C22&lt;100000000,"群馬県"&amp;入力シート!C5&amp;"長","群馬県知事")</f>
        <v>群馬県○○土木事務所長</v>
      </c>
      <c r="E4" s="606"/>
      <c r="F4" s="606"/>
      <c r="G4" s="606"/>
      <c r="H4" s="606"/>
      <c r="I4" s="606"/>
      <c r="J4" s="606"/>
      <c r="K4" s="606"/>
      <c r="L4" s="606"/>
      <c r="M4" s="452" t="s">
        <v>49</v>
      </c>
    </row>
    <row r="5" spans="1:51" ht="13.5" customHeight="1"/>
    <row r="6" spans="1:51" ht="13.5" customHeight="1">
      <c r="AC6" s="26"/>
      <c r="AE6" s="28"/>
      <c r="AF6" s="28"/>
      <c r="AG6" s="609"/>
      <c r="AH6" s="609"/>
      <c r="AI6" s="609"/>
      <c r="AJ6" s="609"/>
      <c r="AK6" s="609"/>
      <c r="AL6" s="609"/>
      <c r="AM6" s="609"/>
      <c r="AN6" s="609"/>
      <c r="AO6" s="609"/>
      <c r="AP6" s="609"/>
      <c r="AQ6" s="609"/>
      <c r="AR6" s="609"/>
      <c r="AS6" s="609"/>
    </row>
    <row r="7" spans="1:51" ht="13.5" customHeight="1">
      <c r="A7" s="606" t="s">
        <v>68</v>
      </c>
      <c r="B7" s="606"/>
      <c r="C7" s="606"/>
      <c r="D7" s="610" t="str">
        <f>入力シート!C7</f>
        <v>道路メンテナンス事業（橋梁）○○橋補修工事</v>
      </c>
      <c r="E7" s="610"/>
      <c r="F7" s="610"/>
      <c r="G7" s="610"/>
      <c r="H7" s="610"/>
      <c r="I7" s="610"/>
      <c r="J7" s="610"/>
      <c r="K7" s="610"/>
      <c r="L7" s="610"/>
      <c r="M7" s="610"/>
      <c r="N7" s="610"/>
      <c r="O7" s="610"/>
      <c r="P7" s="610"/>
      <c r="Q7" s="610"/>
      <c r="R7" s="610"/>
      <c r="S7" s="610"/>
      <c r="AG7" s="609"/>
      <c r="AH7" s="609"/>
      <c r="AI7" s="609"/>
      <c r="AJ7" s="609"/>
      <c r="AK7" s="609"/>
      <c r="AL7" s="609"/>
      <c r="AM7" s="609"/>
      <c r="AN7" s="609"/>
      <c r="AO7" s="609"/>
      <c r="AP7" s="609"/>
      <c r="AQ7" s="609"/>
      <c r="AR7" s="609"/>
      <c r="AS7" s="609"/>
    </row>
    <row r="8" spans="1:51" ht="13.5" customHeight="1">
      <c r="A8" s="606" t="s">
        <v>53</v>
      </c>
      <c r="B8" s="606"/>
      <c r="C8" s="606"/>
      <c r="D8" s="24" t="s">
        <v>69</v>
      </c>
      <c r="E8" s="607">
        <f>入力シート!C11</f>
        <v>45749</v>
      </c>
      <c r="F8" s="607"/>
      <c r="G8" s="607"/>
      <c r="H8" s="607"/>
      <c r="I8" s="607"/>
      <c r="J8" s="607"/>
      <c r="K8" s="607"/>
      <c r="M8" s="24" t="s">
        <v>70</v>
      </c>
      <c r="N8" s="607">
        <f>入力シート!C12</f>
        <v>45960</v>
      </c>
      <c r="O8" s="607"/>
      <c r="P8" s="607"/>
      <c r="Q8" s="607"/>
      <c r="R8" s="607"/>
      <c r="S8" s="607"/>
      <c r="T8" s="29"/>
      <c r="AE8" s="28"/>
      <c r="AF8" s="28" t="s">
        <v>7</v>
      </c>
      <c r="AG8" s="30"/>
      <c r="AH8" s="611" t="str">
        <f>入力シート!C24&amp;入力シート!C25</f>
        <v>(株）群馬技術調査代表取締役　建企太郎</v>
      </c>
      <c r="AI8" s="611"/>
      <c r="AJ8" s="611"/>
      <c r="AK8" s="611"/>
      <c r="AL8" s="611"/>
      <c r="AM8" s="611"/>
      <c r="AN8" s="611"/>
      <c r="AO8" s="611"/>
      <c r="AP8" s="611"/>
      <c r="AQ8" s="611"/>
      <c r="AR8" s="30"/>
      <c r="AS8" s="30"/>
    </row>
    <row r="9" spans="1:51" ht="13.5" customHeight="1">
      <c r="AH9" s="612"/>
      <c r="AI9" s="612"/>
      <c r="AJ9" s="612"/>
      <c r="AK9" s="612"/>
      <c r="AL9" s="612"/>
      <c r="AM9" s="612"/>
      <c r="AN9" s="612"/>
      <c r="AO9" s="612"/>
      <c r="AP9" s="612"/>
      <c r="AQ9" s="612"/>
    </row>
    <row r="10" spans="1:51" ht="13.5" customHeight="1">
      <c r="A10" s="31"/>
      <c r="B10" s="32"/>
      <c r="C10" s="32"/>
      <c r="D10" s="32"/>
      <c r="E10" s="32"/>
      <c r="F10" s="32"/>
      <c r="G10" s="32"/>
      <c r="H10" s="588" t="s">
        <v>71</v>
      </c>
      <c r="I10" s="594"/>
      <c r="J10" s="596"/>
      <c r="K10" s="597"/>
      <c r="L10" s="597"/>
      <c r="M10" s="597"/>
      <c r="N10" s="598"/>
      <c r="O10" s="594" t="s">
        <v>71</v>
      </c>
      <c r="P10" s="596"/>
      <c r="Q10" s="597"/>
      <c r="R10" s="597"/>
      <c r="S10" s="597"/>
      <c r="T10" s="598"/>
      <c r="U10" s="594" t="s">
        <v>71</v>
      </c>
      <c r="V10" s="596"/>
      <c r="W10" s="597"/>
      <c r="X10" s="597"/>
      <c r="Y10" s="597"/>
      <c r="Z10" s="598"/>
      <c r="AA10" s="594" t="s">
        <v>71</v>
      </c>
      <c r="AB10" s="596"/>
      <c r="AC10" s="597"/>
      <c r="AD10" s="597"/>
      <c r="AE10" s="597"/>
      <c r="AF10" s="598"/>
      <c r="AG10" s="594" t="s">
        <v>71</v>
      </c>
      <c r="AH10" s="596"/>
      <c r="AI10" s="597"/>
      <c r="AJ10" s="597"/>
      <c r="AK10" s="597"/>
      <c r="AL10" s="598"/>
      <c r="AM10" s="594" t="s">
        <v>71</v>
      </c>
      <c r="AN10" s="596"/>
      <c r="AO10" s="597"/>
      <c r="AP10" s="597"/>
      <c r="AQ10" s="597"/>
      <c r="AR10" s="598"/>
      <c r="AS10" s="594" t="s">
        <v>71</v>
      </c>
    </row>
    <row r="11" spans="1:51" ht="13.5" customHeight="1">
      <c r="A11" s="33"/>
      <c r="H11" s="606"/>
      <c r="I11" s="608"/>
      <c r="J11" s="599"/>
      <c r="K11" s="600"/>
      <c r="L11" s="600"/>
      <c r="M11" s="600"/>
      <c r="N11" s="601"/>
      <c r="O11" s="595"/>
      <c r="P11" s="599"/>
      <c r="Q11" s="600"/>
      <c r="R11" s="600"/>
      <c r="S11" s="600"/>
      <c r="T11" s="601"/>
      <c r="U11" s="595"/>
      <c r="V11" s="599"/>
      <c r="W11" s="600"/>
      <c r="X11" s="600"/>
      <c r="Y11" s="600"/>
      <c r="Z11" s="601"/>
      <c r="AA11" s="595"/>
      <c r="AB11" s="599"/>
      <c r="AC11" s="600"/>
      <c r="AD11" s="600"/>
      <c r="AE11" s="600"/>
      <c r="AF11" s="601"/>
      <c r="AG11" s="595"/>
      <c r="AH11" s="599"/>
      <c r="AI11" s="600"/>
      <c r="AJ11" s="600"/>
      <c r="AK11" s="600"/>
      <c r="AL11" s="601"/>
      <c r="AM11" s="595"/>
      <c r="AN11" s="599"/>
      <c r="AO11" s="600"/>
      <c r="AP11" s="600"/>
      <c r="AQ11" s="600"/>
      <c r="AR11" s="601"/>
      <c r="AS11" s="595"/>
    </row>
    <row r="12" spans="1:51" ht="13.5" customHeight="1">
      <c r="A12" s="33"/>
      <c r="H12" s="602" t="s">
        <v>72</v>
      </c>
      <c r="I12" s="603"/>
      <c r="J12" s="593">
        <v>1</v>
      </c>
      <c r="K12" s="593"/>
      <c r="L12" s="593">
        <v>11</v>
      </c>
      <c r="M12" s="593"/>
      <c r="N12" s="593">
        <v>21</v>
      </c>
      <c r="O12" s="593"/>
      <c r="P12" s="593">
        <v>1</v>
      </c>
      <c r="Q12" s="593"/>
      <c r="R12" s="593">
        <v>11</v>
      </c>
      <c r="S12" s="593"/>
      <c r="T12" s="593">
        <v>21</v>
      </c>
      <c r="U12" s="593"/>
      <c r="V12" s="593">
        <v>1</v>
      </c>
      <c r="W12" s="593"/>
      <c r="X12" s="593">
        <v>11</v>
      </c>
      <c r="Y12" s="593"/>
      <c r="Z12" s="593">
        <v>21</v>
      </c>
      <c r="AA12" s="593"/>
      <c r="AB12" s="593">
        <v>1</v>
      </c>
      <c r="AC12" s="593"/>
      <c r="AD12" s="593">
        <v>11</v>
      </c>
      <c r="AE12" s="593"/>
      <c r="AF12" s="593">
        <v>21</v>
      </c>
      <c r="AG12" s="593"/>
      <c r="AH12" s="593">
        <v>1</v>
      </c>
      <c r="AI12" s="593"/>
      <c r="AJ12" s="593">
        <v>11</v>
      </c>
      <c r="AK12" s="593"/>
      <c r="AL12" s="593">
        <v>21</v>
      </c>
      <c r="AM12" s="593"/>
      <c r="AN12" s="593">
        <v>1</v>
      </c>
      <c r="AO12" s="593"/>
      <c r="AP12" s="593">
        <v>11</v>
      </c>
      <c r="AQ12" s="593"/>
      <c r="AR12" s="593">
        <v>21</v>
      </c>
      <c r="AS12" s="593"/>
    </row>
    <row r="13" spans="1:51" ht="13.5" customHeight="1">
      <c r="A13" s="34"/>
      <c r="B13" s="35" t="s">
        <v>57</v>
      </c>
      <c r="C13" s="35"/>
      <c r="D13" s="35"/>
      <c r="E13" s="35"/>
      <c r="F13" s="35"/>
      <c r="G13" s="35"/>
      <c r="H13" s="604"/>
      <c r="I13" s="605"/>
      <c r="J13" s="593"/>
      <c r="K13" s="593"/>
      <c r="L13" s="593"/>
      <c r="M13" s="593"/>
      <c r="N13" s="593"/>
      <c r="O13" s="593"/>
      <c r="P13" s="593"/>
      <c r="Q13" s="593"/>
      <c r="R13" s="593"/>
      <c r="S13" s="593"/>
      <c r="T13" s="593"/>
      <c r="U13" s="593"/>
      <c r="V13" s="593"/>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row>
    <row r="14" spans="1:51" ht="13.5" customHeight="1">
      <c r="A14" s="590"/>
      <c r="B14" s="591"/>
      <c r="C14" s="591"/>
      <c r="D14" s="591"/>
      <c r="E14" s="591"/>
      <c r="F14" s="591"/>
      <c r="G14" s="591"/>
      <c r="H14" s="591"/>
      <c r="I14" s="592"/>
      <c r="J14" s="589"/>
      <c r="K14" s="589"/>
      <c r="L14" s="589"/>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row>
    <row r="15" spans="1:51" ht="13.5" customHeight="1">
      <c r="A15" s="590"/>
      <c r="B15" s="591"/>
      <c r="C15" s="591"/>
      <c r="D15" s="591"/>
      <c r="E15" s="591"/>
      <c r="F15" s="591"/>
      <c r="G15" s="591"/>
      <c r="H15" s="591"/>
      <c r="I15" s="592"/>
      <c r="J15" s="589"/>
      <c r="K15" s="589"/>
      <c r="L15" s="589"/>
      <c r="M15" s="589"/>
      <c r="N15" s="589"/>
      <c r="O15" s="589"/>
      <c r="P15" s="589"/>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row>
    <row r="16" spans="1:51" ht="13.5" customHeight="1">
      <c r="A16" s="590"/>
      <c r="B16" s="591"/>
      <c r="C16" s="591"/>
      <c r="D16" s="591"/>
      <c r="E16" s="591"/>
      <c r="F16" s="591"/>
      <c r="G16" s="591"/>
      <c r="H16" s="591"/>
      <c r="I16" s="592"/>
      <c r="J16" s="589"/>
      <c r="K16" s="589"/>
      <c r="L16" s="589"/>
      <c r="M16" s="589"/>
      <c r="N16" s="589"/>
      <c r="O16" s="589"/>
      <c r="P16" s="589"/>
      <c r="Q16" s="589"/>
      <c r="R16" s="589"/>
      <c r="S16" s="589"/>
      <c r="T16" s="589"/>
      <c r="U16" s="589"/>
      <c r="V16" s="589"/>
      <c r="W16" s="589"/>
      <c r="X16" s="589"/>
      <c r="Y16" s="589"/>
      <c r="Z16" s="589"/>
      <c r="AA16" s="589"/>
      <c r="AB16" s="589"/>
      <c r="AC16" s="589"/>
      <c r="AD16" s="589"/>
      <c r="AE16" s="589"/>
      <c r="AF16" s="589"/>
      <c r="AG16" s="589"/>
      <c r="AH16" s="589"/>
      <c r="AI16" s="589"/>
      <c r="AJ16" s="589"/>
      <c r="AK16" s="589"/>
      <c r="AL16" s="589"/>
      <c r="AM16" s="589"/>
      <c r="AN16" s="589"/>
      <c r="AO16" s="589"/>
      <c r="AP16" s="589"/>
      <c r="AQ16" s="589"/>
      <c r="AR16" s="589"/>
      <c r="AS16" s="589"/>
    </row>
    <row r="17" spans="1:45" ht="13.5" customHeight="1">
      <c r="A17" s="590"/>
      <c r="B17" s="591"/>
      <c r="C17" s="591"/>
      <c r="D17" s="591"/>
      <c r="E17" s="591"/>
      <c r="F17" s="591"/>
      <c r="G17" s="591"/>
      <c r="H17" s="591"/>
      <c r="I17" s="592"/>
      <c r="J17" s="589"/>
      <c r="K17" s="589"/>
      <c r="L17" s="589"/>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c r="AJ17" s="589"/>
      <c r="AK17" s="589"/>
      <c r="AL17" s="589"/>
      <c r="AM17" s="589"/>
      <c r="AN17" s="589"/>
      <c r="AO17" s="589"/>
      <c r="AP17" s="589"/>
      <c r="AQ17" s="589"/>
      <c r="AR17" s="589"/>
      <c r="AS17" s="589"/>
    </row>
    <row r="18" spans="1:45" ht="13.5" customHeight="1">
      <c r="A18" s="590"/>
      <c r="B18" s="591"/>
      <c r="C18" s="591"/>
      <c r="D18" s="591"/>
      <c r="E18" s="591"/>
      <c r="F18" s="591"/>
      <c r="G18" s="591"/>
      <c r="H18" s="591"/>
      <c r="I18" s="592"/>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89"/>
      <c r="AK18" s="589"/>
      <c r="AL18" s="589"/>
      <c r="AM18" s="589"/>
      <c r="AN18" s="589"/>
      <c r="AO18" s="589"/>
      <c r="AP18" s="589"/>
      <c r="AQ18" s="589"/>
      <c r="AR18" s="589"/>
      <c r="AS18" s="589"/>
    </row>
    <row r="19" spans="1:45" ht="13.5" customHeight="1">
      <c r="A19" s="590"/>
      <c r="B19" s="591"/>
      <c r="C19" s="591"/>
      <c r="D19" s="591"/>
      <c r="E19" s="591"/>
      <c r="F19" s="591"/>
      <c r="G19" s="591"/>
      <c r="H19" s="591"/>
      <c r="I19" s="592"/>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c r="AJ19" s="589"/>
      <c r="AK19" s="589"/>
      <c r="AL19" s="589"/>
      <c r="AM19" s="589"/>
      <c r="AN19" s="589"/>
      <c r="AO19" s="589"/>
      <c r="AP19" s="589"/>
      <c r="AQ19" s="589"/>
      <c r="AR19" s="589"/>
      <c r="AS19" s="589"/>
    </row>
    <row r="20" spans="1:45" ht="13.5" customHeight="1">
      <c r="A20" s="590"/>
      <c r="B20" s="591"/>
      <c r="C20" s="591"/>
      <c r="D20" s="591"/>
      <c r="E20" s="591"/>
      <c r="F20" s="591"/>
      <c r="G20" s="591"/>
      <c r="H20" s="591"/>
      <c r="I20" s="592"/>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row>
    <row r="21" spans="1:45" ht="13.5" customHeight="1">
      <c r="A21" s="590"/>
      <c r="B21" s="591"/>
      <c r="C21" s="591"/>
      <c r="D21" s="591"/>
      <c r="E21" s="591"/>
      <c r="F21" s="591"/>
      <c r="G21" s="591"/>
      <c r="H21" s="591"/>
      <c r="I21" s="592"/>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row>
    <row r="22" spans="1:45" ht="13.5" customHeight="1">
      <c r="A22" s="590"/>
      <c r="B22" s="591"/>
      <c r="C22" s="591"/>
      <c r="D22" s="591"/>
      <c r="E22" s="591"/>
      <c r="F22" s="591"/>
      <c r="G22" s="591"/>
      <c r="H22" s="591"/>
      <c r="I22" s="592"/>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row>
    <row r="23" spans="1:45" ht="13.5" customHeight="1">
      <c r="A23" s="590"/>
      <c r="B23" s="591"/>
      <c r="C23" s="591"/>
      <c r="D23" s="591"/>
      <c r="E23" s="591"/>
      <c r="F23" s="591"/>
      <c r="G23" s="591"/>
      <c r="H23" s="591"/>
      <c r="I23" s="592"/>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row>
    <row r="24" spans="1:45" ht="13.5" customHeight="1">
      <c r="A24" s="590"/>
      <c r="B24" s="591"/>
      <c r="C24" s="591"/>
      <c r="D24" s="591"/>
      <c r="E24" s="591"/>
      <c r="F24" s="591"/>
      <c r="G24" s="591"/>
      <c r="H24" s="591"/>
      <c r="I24" s="592"/>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c r="AK24" s="589"/>
      <c r="AL24" s="589"/>
      <c r="AM24" s="589"/>
      <c r="AN24" s="589"/>
      <c r="AO24" s="589"/>
      <c r="AP24" s="589"/>
      <c r="AQ24" s="589"/>
      <c r="AR24" s="589"/>
      <c r="AS24" s="589"/>
    </row>
    <row r="25" spans="1:45" ht="13.5" customHeight="1">
      <c r="A25" s="590"/>
      <c r="B25" s="591"/>
      <c r="C25" s="591"/>
      <c r="D25" s="591"/>
      <c r="E25" s="591"/>
      <c r="F25" s="591"/>
      <c r="G25" s="591"/>
      <c r="H25" s="591"/>
      <c r="I25" s="592"/>
      <c r="J25" s="589"/>
      <c r="K25" s="589"/>
      <c r="L25" s="589"/>
      <c r="M25" s="589"/>
      <c r="N25" s="589"/>
      <c r="O25" s="589"/>
      <c r="P25" s="589"/>
      <c r="Q25" s="589"/>
      <c r="R25" s="589"/>
      <c r="S25" s="589"/>
      <c r="T25" s="589"/>
      <c r="U25" s="589"/>
      <c r="V25" s="589"/>
      <c r="W25" s="589"/>
      <c r="X25" s="589"/>
      <c r="Y25" s="589"/>
      <c r="Z25" s="589"/>
      <c r="AA25" s="589"/>
      <c r="AB25" s="589"/>
      <c r="AC25" s="589"/>
      <c r="AD25" s="589"/>
      <c r="AE25" s="589"/>
      <c r="AF25" s="589"/>
      <c r="AG25" s="589"/>
      <c r="AH25" s="589"/>
      <c r="AI25" s="589"/>
      <c r="AJ25" s="589"/>
      <c r="AK25" s="589"/>
      <c r="AL25" s="589"/>
      <c r="AM25" s="589"/>
      <c r="AN25" s="589"/>
      <c r="AO25" s="589"/>
      <c r="AP25" s="589"/>
      <c r="AQ25" s="589"/>
      <c r="AR25" s="589"/>
      <c r="AS25" s="589"/>
    </row>
    <row r="26" spans="1:45" ht="13.5" customHeight="1">
      <c r="A26" s="590"/>
      <c r="B26" s="591"/>
      <c r="C26" s="591"/>
      <c r="D26" s="591"/>
      <c r="E26" s="591"/>
      <c r="F26" s="591"/>
      <c r="G26" s="591"/>
      <c r="H26" s="591"/>
      <c r="I26" s="592"/>
      <c r="J26" s="589"/>
      <c r="K26" s="589"/>
      <c r="L26" s="589"/>
      <c r="M26" s="589"/>
      <c r="N26" s="589"/>
      <c r="O26" s="589"/>
      <c r="P26" s="589"/>
      <c r="Q26" s="589"/>
      <c r="R26" s="589"/>
      <c r="S26" s="589"/>
      <c r="T26" s="589"/>
      <c r="U26" s="589"/>
      <c r="V26" s="589"/>
      <c r="W26" s="589"/>
      <c r="X26" s="589"/>
      <c r="Y26" s="589"/>
      <c r="Z26" s="589"/>
      <c r="AA26" s="589"/>
      <c r="AB26" s="589"/>
      <c r="AC26" s="589"/>
      <c r="AD26" s="589"/>
      <c r="AE26" s="589"/>
      <c r="AF26" s="589"/>
      <c r="AG26" s="589"/>
      <c r="AH26" s="589"/>
      <c r="AI26" s="589"/>
      <c r="AJ26" s="589"/>
      <c r="AK26" s="589"/>
      <c r="AL26" s="589"/>
      <c r="AM26" s="589"/>
      <c r="AN26" s="589"/>
      <c r="AO26" s="589"/>
      <c r="AP26" s="589"/>
      <c r="AQ26" s="589"/>
      <c r="AR26" s="589"/>
      <c r="AS26" s="589"/>
    </row>
    <row r="27" spans="1:45" ht="13.5" customHeight="1">
      <c r="A27" s="590"/>
      <c r="B27" s="591"/>
      <c r="C27" s="591"/>
      <c r="D27" s="591"/>
      <c r="E27" s="591"/>
      <c r="F27" s="591"/>
      <c r="G27" s="591"/>
      <c r="H27" s="591"/>
      <c r="I27" s="592"/>
      <c r="J27" s="589"/>
      <c r="K27" s="589"/>
      <c r="L27" s="589"/>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89"/>
      <c r="AM27" s="589"/>
      <c r="AN27" s="589"/>
      <c r="AO27" s="589"/>
      <c r="AP27" s="589"/>
      <c r="AQ27" s="589"/>
      <c r="AR27" s="589"/>
      <c r="AS27" s="589"/>
    </row>
    <row r="28" spans="1:45" ht="13.5" customHeight="1">
      <c r="A28" s="590"/>
      <c r="B28" s="591"/>
      <c r="C28" s="591"/>
      <c r="D28" s="591"/>
      <c r="E28" s="591"/>
      <c r="F28" s="591"/>
      <c r="G28" s="591"/>
      <c r="H28" s="591"/>
      <c r="I28" s="592"/>
      <c r="J28" s="589"/>
      <c r="K28" s="589"/>
      <c r="L28" s="589"/>
      <c r="M28" s="589"/>
      <c r="N28" s="589"/>
      <c r="O28" s="589"/>
      <c r="P28" s="589"/>
      <c r="Q28" s="589"/>
      <c r="R28" s="589"/>
      <c r="S28" s="589"/>
      <c r="T28" s="589"/>
      <c r="U28" s="589"/>
      <c r="V28" s="589"/>
      <c r="W28" s="589"/>
      <c r="X28" s="589"/>
      <c r="Y28" s="589"/>
      <c r="Z28" s="589"/>
      <c r="AA28" s="589"/>
      <c r="AB28" s="589"/>
      <c r="AC28" s="589"/>
      <c r="AD28" s="589"/>
      <c r="AE28" s="589"/>
      <c r="AF28" s="589"/>
      <c r="AG28" s="589"/>
      <c r="AH28" s="589"/>
      <c r="AI28" s="589"/>
      <c r="AJ28" s="589"/>
      <c r="AK28" s="589"/>
      <c r="AL28" s="589"/>
      <c r="AM28" s="589"/>
      <c r="AN28" s="589"/>
      <c r="AO28" s="589"/>
      <c r="AP28" s="589"/>
      <c r="AQ28" s="589"/>
      <c r="AR28" s="589"/>
      <c r="AS28" s="589"/>
    </row>
    <row r="29" spans="1:45" ht="13.5" customHeight="1">
      <c r="A29" s="590"/>
      <c r="B29" s="591"/>
      <c r="C29" s="591"/>
      <c r="D29" s="591"/>
      <c r="E29" s="591"/>
      <c r="F29" s="591"/>
      <c r="G29" s="591"/>
      <c r="H29" s="591"/>
      <c r="I29" s="592"/>
      <c r="J29" s="589"/>
      <c r="K29" s="589"/>
      <c r="L29" s="589"/>
      <c r="M29" s="589"/>
      <c r="N29" s="589"/>
      <c r="O29" s="589"/>
      <c r="P29" s="589"/>
      <c r="Q29" s="589"/>
      <c r="R29" s="589"/>
      <c r="S29" s="589"/>
      <c r="T29" s="589"/>
      <c r="U29" s="589"/>
      <c r="V29" s="589"/>
      <c r="W29" s="589"/>
      <c r="X29" s="589"/>
      <c r="Y29" s="589"/>
      <c r="Z29" s="589"/>
      <c r="AA29" s="589"/>
      <c r="AB29" s="589"/>
      <c r="AC29" s="589"/>
      <c r="AD29" s="589"/>
      <c r="AE29" s="589"/>
      <c r="AF29" s="589"/>
      <c r="AG29" s="589"/>
      <c r="AH29" s="589"/>
      <c r="AI29" s="589"/>
      <c r="AJ29" s="589"/>
      <c r="AK29" s="589"/>
      <c r="AL29" s="589"/>
      <c r="AM29" s="589"/>
      <c r="AN29" s="589"/>
      <c r="AO29" s="589"/>
      <c r="AP29" s="589"/>
      <c r="AQ29" s="589"/>
      <c r="AR29" s="589"/>
      <c r="AS29" s="589"/>
    </row>
    <row r="30" spans="1:45" ht="13.5" customHeight="1">
      <c r="A30" s="590"/>
      <c r="B30" s="591"/>
      <c r="C30" s="591"/>
      <c r="D30" s="591"/>
      <c r="E30" s="591"/>
      <c r="F30" s="591"/>
      <c r="G30" s="591"/>
      <c r="H30" s="591"/>
      <c r="I30" s="592"/>
      <c r="J30" s="589"/>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589"/>
      <c r="AL30" s="589"/>
      <c r="AM30" s="589"/>
      <c r="AN30" s="589"/>
      <c r="AO30" s="589"/>
      <c r="AP30" s="589"/>
      <c r="AQ30" s="589"/>
      <c r="AR30" s="589"/>
      <c r="AS30" s="589"/>
    </row>
    <row r="31" spans="1:45" ht="13.5" customHeight="1">
      <c r="A31" s="590"/>
      <c r="B31" s="591"/>
      <c r="C31" s="591"/>
      <c r="D31" s="591"/>
      <c r="E31" s="591"/>
      <c r="F31" s="591"/>
      <c r="G31" s="591"/>
      <c r="H31" s="591"/>
      <c r="I31" s="592"/>
      <c r="J31" s="589"/>
      <c r="K31" s="589"/>
      <c r="L31" s="589"/>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589"/>
      <c r="AJ31" s="589"/>
      <c r="AK31" s="589"/>
      <c r="AL31" s="589"/>
      <c r="AM31" s="589"/>
      <c r="AN31" s="589"/>
      <c r="AO31" s="589"/>
      <c r="AP31" s="589"/>
      <c r="AQ31" s="589"/>
      <c r="AR31" s="589"/>
      <c r="AS31" s="589"/>
    </row>
    <row r="32" spans="1:45" ht="13.5" customHeight="1">
      <c r="A32" s="588" t="s">
        <v>73</v>
      </c>
      <c r="B32" s="588"/>
      <c r="C32" s="588"/>
      <c r="D32" s="588"/>
      <c r="E32" s="24" t="s">
        <v>74</v>
      </c>
    </row>
    <row r="33" spans="5:5" ht="13.5" customHeight="1">
      <c r="E33" s="24" t="s">
        <v>75</v>
      </c>
    </row>
    <row r="34" spans="5:5" ht="13.5" customHeight="1"/>
    <row r="35" spans="5:5" ht="13.5" customHeight="1"/>
    <row r="36" spans="5:5" ht="12" customHeight="1"/>
    <row r="37" spans="5:5" ht="12" customHeight="1"/>
    <row r="38" spans="5:5" ht="12" customHeight="1"/>
  </sheetData>
  <mergeCells count="214">
    <mergeCell ref="A8:C8"/>
    <mergeCell ref="E8:K8"/>
    <mergeCell ref="N8:S8"/>
    <mergeCell ref="H10:I11"/>
    <mergeCell ref="J10:N11"/>
    <mergeCell ref="O10:O11"/>
    <mergeCell ref="P10:T11"/>
    <mergeCell ref="A2:AS2"/>
    <mergeCell ref="AM3:AS3"/>
    <mergeCell ref="AG6:AS7"/>
    <mergeCell ref="A7:C7"/>
    <mergeCell ref="D7:S7"/>
    <mergeCell ref="D4:L4"/>
    <mergeCell ref="AH8:AQ9"/>
    <mergeCell ref="H12:I13"/>
    <mergeCell ref="J12:K13"/>
    <mergeCell ref="L12:M13"/>
    <mergeCell ref="N12:O13"/>
    <mergeCell ref="P12:Q13"/>
    <mergeCell ref="R12:S13"/>
    <mergeCell ref="T12:U13"/>
    <mergeCell ref="U10:U11"/>
    <mergeCell ref="V10:Z11"/>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L14:M15"/>
    <mergeCell ref="N14:O15"/>
    <mergeCell ref="P14:Q15"/>
    <mergeCell ref="R14:S15"/>
    <mergeCell ref="AH12:AI13"/>
    <mergeCell ref="AJ12:AK13"/>
    <mergeCell ref="AL12:AM13"/>
    <mergeCell ref="AN12:AO13"/>
    <mergeCell ref="AP12:AQ13"/>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s>
  <phoneticPr fontId="3"/>
  <conditionalFormatting sqref="AM3:AS3">
    <cfRule type="expression" dxfId="25" priority="1">
      <formula>LEN(AM3)&gt;0</formula>
    </cfRule>
  </conditionalFormatting>
  <pageMargins left="0.78740157480314965" right="0.78740157480314965" top="0.98425196850393704" bottom="0.98425196850393704" header="0.51181102362204722" footer="0.51181102362204722"/>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F9D3-3DB6-4F74-AF4E-A2D489856F43}">
  <sheetPr codeName="gumma_Y3_2">
    <tabColor theme="0"/>
    <pageSetUpPr fitToPage="1"/>
  </sheetPr>
  <dimension ref="A1:AY39"/>
  <sheetViews>
    <sheetView showGridLines="0" view="pageBreakPreview" zoomScaleNormal="100" zoomScaleSheetLayoutView="100" workbookViewId="0">
      <selection activeCell="BK10" sqref="BK10"/>
    </sheetView>
  </sheetViews>
  <sheetFormatPr defaultColWidth="2.625" defaultRowHeight="12"/>
  <cols>
    <col min="1" max="9" width="2.625" style="24" customWidth="1"/>
    <col min="10" max="51" width="3.25" style="24" customWidth="1"/>
    <col min="52" max="16384" width="2.625" style="24"/>
  </cols>
  <sheetData>
    <row r="1" spans="1:51" ht="13.5" customHeight="1">
      <c r="A1" s="24" t="s">
        <v>76</v>
      </c>
    </row>
    <row r="2" spans="1:51" ht="26.1" customHeight="1">
      <c r="A2" s="552" t="s">
        <v>77</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c r="AO2" s="552"/>
      <c r="AP2" s="552"/>
      <c r="AQ2" s="552"/>
      <c r="AR2" s="552"/>
      <c r="AS2" s="552"/>
      <c r="AT2" s="25"/>
      <c r="AU2" s="25"/>
      <c r="AV2" s="25"/>
      <c r="AW2" s="25"/>
      <c r="AX2" s="25"/>
      <c r="AY2" s="25"/>
    </row>
    <row r="3" spans="1:51" ht="13.5" customHeight="1">
      <c r="AL3" s="10" t="s">
        <v>5</v>
      </c>
      <c r="AM3" s="582"/>
      <c r="AN3" s="582"/>
      <c r="AO3" s="582"/>
      <c r="AP3" s="582"/>
      <c r="AQ3" s="582"/>
      <c r="AR3" s="582"/>
      <c r="AS3" s="582"/>
    </row>
    <row r="4" spans="1:51" ht="13.5" customHeight="1">
      <c r="D4" s="606" t="str">
        <f>IF(入力シート!C22&lt;100000000,"群馬県"&amp;入力シート!C5&amp;"長","群馬県知事")</f>
        <v>群馬県○○土木事務所長</v>
      </c>
      <c r="E4" s="606"/>
      <c r="F4" s="606"/>
      <c r="G4" s="606"/>
      <c r="H4" s="606"/>
      <c r="I4" s="606"/>
      <c r="J4" s="606"/>
      <c r="K4" s="606"/>
      <c r="L4" s="606"/>
      <c r="M4" s="452" t="s">
        <v>49</v>
      </c>
    </row>
    <row r="5" spans="1:51" ht="13.5" customHeight="1"/>
    <row r="6" spans="1:51" ht="13.5" customHeight="1">
      <c r="AC6" s="26"/>
      <c r="AE6" s="28"/>
      <c r="AF6" s="28"/>
      <c r="AG6" s="609"/>
      <c r="AH6" s="609"/>
      <c r="AI6" s="609"/>
      <c r="AJ6" s="609"/>
      <c r="AK6" s="609"/>
      <c r="AL6" s="609"/>
      <c r="AM6" s="609"/>
      <c r="AN6" s="609"/>
      <c r="AO6" s="609"/>
      <c r="AP6" s="609"/>
      <c r="AQ6" s="609"/>
      <c r="AR6" s="609"/>
      <c r="AS6" s="609"/>
    </row>
    <row r="7" spans="1:51" ht="13.5" customHeight="1">
      <c r="A7" s="606" t="s">
        <v>68</v>
      </c>
      <c r="B7" s="606"/>
      <c r="C7" s="606"/>
      <c r="D7" s="610" t="str">
        <f>入力シート!C7</f>
        <v>道路メンテナンス事業（橋梁）○○橋補修工事</v>
      </c>
      <c r="E7" s="610"/>
      <c r="F7" s="610"/>
      <c r="G7" s="610"/>
      <c r="H7" s="610"/>
      <c r="I7" s="610"/>
      <c r="J7" s="610"/>
      <c r="K7" s="610"/>
      <c r="L7" s="610"/>
      <c r="M7" s="610"/>
      <c r="N7" s="610"/>
      <c r="O7" s="610"/>
      <c r="P7" s="610"/>
      <c r="Q7" s="610"/>
      <c r="R7" s="610"/>
      <c r="S7" s="610"/>
      <c r="AG7" s="609"/>
      <c r="AH7" s="609"/>
      <c r="AI7" s="609"/>
      <c r="AJ7" s="609"/>
      <c r="AK7" s="609"/>
      <c r="AL7" s="609"/>
      <c r="AM7" s="609"/>
      <c r="AN7" s="609"/>
      <c r="AO7" s="609"/>
      <c r="AP7" s="609"/>
      <c r="AQ7" s="609"/>
      <c r="AR7" s="609"/>
      <c r="AS7" s="609"/>
    </row>
    <row r="8" spans="1:51" ht="13.5" customHeight="1">
      <c r="A8" s="606" t="s">
        <v>53</v>
      </c>
      <c r="B8" s="606"/>
      <c r="C8" s="606"/>
      <c r="D8" s="469" t="s">
        <v>69</v>
      </c>
      <c r="E8" s="607">
        <f>入力シート!C11</f>
        <v>45749</v>
      </c>
      <c r="F8" s="607"/>
      <c r="G8" s="607"/>
      <c r="H8" s="607"/>
      <c r="I8" s="607"/>
      <c r="J8" s="607"/>
      <c r="K8" s="607"/>
      <c r="L8" s="469"/>
      <c r="M8" s="469" t="s">
        <v>70</v>
      </c>
      <c r="N8" s="607">
        <f>入力シート!C12</f>
        <v>45960</v>
      </c>
      <c r="O8" s="607"/>
      <c r="P8" s="607"/>
      <c r="Q8" s="607"/>
      <c r="R8" s="607"/>
      <c r="S8" s="607"/>
      <c r="T8" s="29"/>
      <c r="AE8" s="28"/>
      <c r="AF8" s="28" t="s">
        <v>7</v>
      </c>
      <c r="AG8" s="30"/>
      <c r="AH8" s="613" t="str">
        <f>入力シート!C24&amp;入力シート!C25</f>
        <v>(株）群馬技術調査代表取締役　建企太郎</v>
      </c>
      <c r="AI8" s="613"/>
      <c r="AJ8" s="613"/>
      <c r="AK8" s="613"/>
      <c r="AL8" s="613"/>
      <c r="AM8" s="613"/>
      <c r="AN8" s="613"/>
      <c r="AO8" s="613"/>
      <c r="AP8" s="613"/>
      <c r="AQ8" s="613"/>
      <c r="AR8" s="613"/>
      <c r="AS8" s="30"/>
    </row>
    <row r="9" spans="1:51" ht="13.5" customHeight="1">
      <c r="A9" s="606" t="s">
        <v>78</v>
      </c>
      <c r="B9" s="606"/>
      <c r="C9" s="606"/>
      <c r="D9" s="24" t="s">
        <v>69</v>
      </c>
      <c r="E9" s="582"/>
      <c r="F9" s="582"/>
      <c r="G9" s="582"/>
      <c r="H9" s="582"/>
      <c r="I9" s="582"/>
      <c r="J9" s="582"/>
      <c r="K9" s="582"/>
      <c r="M9" s="24" t="s">
        <v>70</v>
      </c>
      <c r="N9" s="582"/>
      <c r="O9" s="582"/>
      <c r="P9" s="582"/>
      <c r="Q9" s="582"/>
      <c r="R9" s="582"/>
      <c r="S9" s="582"/>
      <c r="T9" s="29"/>
      <c r="AE9" s="28"/>
      <c r="AF9" s="28"/>
      <c r="AG9" s="30"/>
      <c r="AH9" s="613"/>
      <c r="AI9" s="613"/>
      <c r="AJ9" s="613"/>
      <c r="AK9" s="613"/>
      <c r="AL9" s="613"/>
      <c r="AM9" s="613"/>
      <c r="AN9" s="613"/>
      <c r="AO9" s="613"/>
      <c r="AP9" s="613"/>
      <c r="AQ9" s="613"/>
      <c r="AR9" s="613"/>
      <c r="AS9" s="30"/>
    </row>
    <row r="10" spans="1:51" ht="13.5" customHeight="1"/>
    <row r="11" spans="1:51" ht="13.5" customHeight="1">
      <c r="A11" s="31"/>
      <c r="B11" s="32"/>
      <c r="C11" s="32"/>
      <c r="D11" s="32"/>
      <c r="E11" s="32"/>
      <c r="F11" s="32"/>
      <c r="G11" s="32"/>
      <c r="H11" s="588" t="s">
        <v>71</v>
      </c>
      <c r="I11" s="594"/>
      <c r="J11" s="596"/>
      <c r="K11" s="597"/>
      <c r="L11" s="597"/>
      <c r="M11" s="597"/>
      <c r="N11" s="598"/>
      <c r="O11" s="594" t="s">
        <v>71</v>
      </c>
      <c r="P11" s="596"/>
      <c r="Q11" s="597"/>
      <c r="R11" s="597"/>
      <c r="S11" s="597"/>
      <c r="T11" s="598"/>
      <c r="U11" s="594" t="s">
        <v>71</v>
      </c>
      <c r="V11" s="596"/>
      <c r="W11" s="597"/>
      <c r="X11" s="597"/>
      <c r="Y11" s="597"/>
      <c r="Z11" s="598"/>
      <c r="AA11" s="594" t="s">
        <v>71</v>
      </c>
      <c r="AB11" s="596"/>
      <c r="AC11" s="597"/>
      <c r="AD11" s="597"/>
      <c r="AE11" s="597"/>
      <c r="AF11" s="598"/>
      <c r="AG11" s="594" t="s">
        <v>71</v>
      </c>
      <c r="AH11" s="596"/>
      <c r="AI11" s="597"/>
      <c r="AJ11" s="597"/>
      <c r="AK11" s="597"/>
      <c r="AL11" s="598"/>
      <c r="AM11" s="594" t="s">
        <v>71</v>
      </c>
      <c r="AN11" s="596"/>
      <c r="AO11" s="597"/>
      <c r="AP11" s="597"/>
      <c r="AQ11" s="597"/>
      <c r="AR11" s="598"/>
      <c r="AS11" s="594" t="s">
        <v>71</v>
      </c>
    </row>
    <row r="12" spans="1:51" ht="13.5" customHeight="1">
      <c r="A12" s="33"/>
      <c r="H12" s="606"/>
      <c r="I12" s="608"/>
      <c r="J12" s="599"/>
      <c r="K12" s="600"/>
      <c r="L12" s="600"/>
      <c r="M12" s="600"/>
      <c r="N12" s="601"/>
      <c r="O12" s="595"/>
      <c r="P12" s="599"/>
      <c r="Q12" s="600"/>
      <c r="R12" s="600"/>
      <c r="S12" s="600"/>
      <c r="T12" s="601"/>
      <c r="U12" s="595"/>
      <c r="V12" s="599"/>
      <c r="W12" s="600"/>
      <c r="X12" s="600"/>
      <c r="Y12" s="600"/>
      <c r="Z12" s="601"/>
      <c r="AA12" s="595"/>
      <c r="AB12" s="599"/>
      <c r="AC12" s="600"/>
      <c r="AD12" s="600"/>
      <c r="AE12" s="600"/>
      <c r="AF12" s="601"/>
      <c r="AG12" s="595"/>
      <c r="AH12" s="599"/>
      <c r="AI12" s="600"/>
      <c r="AJ12" s="600"/>
      <c r="AK12" s="600"/>
      <c r="AL12" s="601"/>
      <c r="AM12" s="595"/>
      <c r="AN12" s="599"/>
      <c r="AO12" s="600"/>
      <c r="AP12" s="600"/>
      <c r="AQ12" s="600"/>
      <c r="AR12" s="601"/>
      <c r="AS12" s="595"/>
    </row>
    <row r="13" spans="1:51" ht="13.5" customHeight="1">
      <c r="A13" s="33"/>
      <c r="H13" s="602" t="s">
        <v>72</v>
      </c>
      <c r="I13" s="603"/>
      <c r="J13" s="593">
        <v>1</v>
      </c>
      <c r="K13" s="593"/>
      <c r="L13" s="593">
        <v>11</v>
      </c>
      <c r="M13" s="593"/>
      <c r="N13" s="593">
        <v>21</v>
      </c>
      <c r="O13" s="593"/>
      <c r="P13" s="593">
        <v>1</v>
      </c>
      <c r="Q13" s="593"/>
      <c r="R13" s="593">
        <v>11</v>
      </c>
      <c r="S13" s="593"/>
      <c r="T13" s="593">
        <v>21</v>
      </c>
      <c r="U13" s="593"/>
      <c r="V13" s="593">
        <v>1</v>
      </c>
      <c r="W13" s="593"/>
      <c r="X13" s="593">
        <v>11</v>
      </c>
      <c r="Y13" s="593"/>
      <c r="Z13" s="593">
        <v>21</v>
      </c>
      <c r="AA13" s="593"/>
      <c r="AB13" s="593">
        <v>1</v>
      </c>
      <c r="AC13" s="593"/>
      <c r="AD13" s="593">
        <v>11</v>
      </c>
      <c r="AE13" s="593"/>
      <c r="AF13" s="593">
        <v>21</v>
      </c>
      <c r="AG13" s="593"/>
      <c r="AH13" s="593">
        <v>1</v>
      </c>
      <c r="AI13" s="593"/>
      <c r="AJ13" s="593">
        <v>11</v>
      </c>
      <c r="AK13" s="593"/>
      <c r="AL13" s="593">
        <v>21</v>
      </c>
      <c r="AM13" s="593"/>
      <c r="AN13" s="593">
        <v>1</v>
      </c>
      <c r="AO13" s="593"/>
      <c r="AP13" s="593">
        <v>11</v>
      </c>
      <c r="AQ13" s="593"/>
      <c r="AR13" s="593">
        <v>21</v>
      </c>
      <c r="AS13" s="593"/>
    </row>
    <row r="14" spans="1:51" ht="13.5" customHeight="1">
      <c r="A14" s="34"/>
      <c r="B14" s="35" t="s">
        <v>57</v>
      </c>
      <c r="C14" s="35"/>
      <c r="D14" s="35"/>
      <c r="E14" s="35"/>
      <c r="F14" s="35"/>
      <c r="G14" s="35"/>
      <c r="H14" s="604"/>
      <c r="I14" s="605"/>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row>
    <row r="15" spans="1:51" ht="13.5" customHeight="1">
      <c r="A15" s="590"/>
      <c r="B15" s="591"/>
      <c r="C15" s="591"/>
      <c r="D15" s="591"/>
      <c r="E15" s="591"/>
      <c r="F15" s="591"/>
      <c r="G15" s="591"/>
      <c r="H15" s="591"/>
      <c r="I15" s="592"/>
      <c r="J15" s="589"/>
      <c r="K15" s="589"/>
      <c r="L15" s="589"/>
      <c r="M15" s="589"/>
      <c r="N15" s="589"/>
      <c r="O15" s="589"/>
      <c r="P15" s="589"/>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row>
    <row r="16" spans="1:51" ht="13.5" customHeight="1">
      <c r="A16" s="590"/>
      <c r="B16" s="591"/>
      <c r="C16" s="591"/>
      <c r="D16" s="591"/>
      <c r="E16" s="591"/>
      <c r="F16" s="591"/>
      <c r="G16" s="591"/>
      <c r="H16" s="591"/>
      <c r="I16" s="592"/>
      <c r="J16" s="589"/>
      <c r="K16" s="589"/>
      <c r="L16" s="589"/>
      <c r="M16" s="589"/>
      <c r="N16" s="589"/>
      <c r="O16" s="589"/>
      <c r="P16" s="589"/>
      <c r="Q16" s="589"/>
      <c r="R16" s="589"/>
      <c r="S16" s="589"/>
      <c r="T16" s="589"/>
      <c r="U16" s="589"/>
      <c r="V16" s="589"/>
      <c r="W16" s="589"/>
      <c r="X16" s="589"/>
      <c r="Y16" s="589"/>
      <c r="Z16" s="589"/>
      <c r="AA16" s="589"/>
      <c r="AB16" s="589"/>
      <c r="AC16" s="589"/>
      <c r="AD16" s="589"/>
      <c r="AE16" s="589"/>
      <c r="AF16" s="589"/>
      <c r="AG16" s="589"/>
      <c r="AH16" s="589"/>
      <c r="AI16" s="589"/>
      <c r="AJ16" s="589"/>
      <c r="AK16" s="589"/>
      <c r="AL16" s="589"/>
      <c r="AM16" s="589"/>
      <c r="AN16" s="589"/>
      <c r="AO16" s="589"/>
      <c r="AP16" s="589"/>
      <c r="AQ16" s="589"/>
      <c r="AR16" s="589"/>
      <c r="AS16" s="589"/>
    </row>
    <row r="17" spans="1:45" ht="13.5" customHeight="1">
      <c r="A17" s="590"/>
      <c r="B17" s="591"/>
      <c r="C17" s="591"/>
      <c r="D17" s="591"/>
      <c r="E17" s="591"/>
      <c r="F17" s="591"/>
      <c r="G17" s="591"/>
      <c r="H17" s="591"/>
      <c r="I17" s="592"/>
      <c r="J17" s="589"/>
      <c r="K17" s="589"/>
      <c r="L17" s="589"/>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c r="AJ17" s="589"/>
      <c r="AK17" s="589"/>
      <c r="AL17" s="589"/>
      <c r="AM17" s="589"/>
      <c r="AN17" s="589"/>
      <c r="AO17" s="589"/>
      <c r="AP17" s="589"/>
      <c r="AQ17" s="589"/>
      <c r="AR17" s="589"/>
      <c r="AS17" s="589"/>
    </row>
    <row r="18" spans="1:45" ht="13.5" customHeight="1">
      <c r="A18" s="590"/>
      <c r="B18" s="591"/>
      <c r="C18" s="591"/>
      <c r="D18" s="591"/>
      <c r="E18" s="591"/>
      <c r="F18" s="591"/>
      <c r="G18" s="591"/>
      <c r="H18" s="591"/>
      <c r="I18" s="592"/>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89"/>
      <c r="AK18" s="589"/>
      <c r="AL18" s="589"/>
      <c r="AM18" s="589"/>
      <c r="AN18" s="589"/>
      <c r="AO18" s="589"/>
      <c r="AP18" s="589"/>
      <c r="AQ18" s="589"/>
      <c r="AR18" s="589"/>
      <c r="AS18" s="589"/>
    </row>
    <row r="19" spans="1:45" ht="13.5" customHeight="1">
      <c r="A19" s="590"/>
      <c r="B19" s="591"/>
      <c r="C19" s="591"/>
      <c r="D19" s="591"/>
      <c r="E19" s="591"/>
      <c r="F19" s="591"/>
      <c r="G19" s="591"/>
      <c r="H19" s="591"/>
      <c r="I19" s="592"/>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c r="AJ19" s="589"/>
      <c r="AK19" s="589"/>
      <c r="AL19" s="589"/>
      <c r="AM19" s="589"/>
      <c r="AN19" s="589"/>
      <c r="AO19" s="589"/>
      <c r="AP19" s="589"/>
      <c r="AQ19" s="589"/>
      <c r="AR19" s="589"/>
      <c r="AS19" s="589"/>
    </row>
    <row r="20" spans="1:45" ht="13.5" customHeight="1">
      <c r="A20" s="590"/>
      <c r="B20" s="591"/>
      <c r="C20" s="591"/>
      <c r="D20" s="591"/>
      <c r="E20" s="591"/>
      <c r="F20" s="591"/>
      <c r="G20" s="591"/>
      <c r="H20" s="591"/>
      <c r="I20" s="592"/>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row>
    <row r="21" spans="1:45" ht="13.5" customHeight="1">
      <c r="A21" s="590"/>
      <c r="B21" s="591"/>
      <c r="C21" s="591"/>
      <c r="D21" s="591"/>
      <c r="E21" s="591"/>
      <c r="F21" s="591"/>
      <c r="G21" s="591"/>
      <c r="H21" s="591"/>
      <c r="I21" s="592"/>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R21" s="589"/>
      <c r="AS21" s="589"/>
    </row>
    <row r="22" spans="1:45" ht="13.5" customHeight="1">
      <c r="A22" s="590"/>
      <c r="B22" s="591"/>
      <c r="C22" s="591"/>
      <c r="D22" s="591"/>
      <c r="E22" s="591"/>
      <c r="F22" s="591"/>
      <c r="G22" s="591"/>
      <c r="H22" s="591"/>
      <c r="I22" s="592"/>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89"/>
      <c r="AS22" s="589"/>
    </row>
    <row r="23" spans="1:45" ht="13.5" customHeight="1">
      <c r="A23" s="590"/>
      <c r="B23" s="591"/>
      <c r="C23" s="591"/>
      <c r="D23" s="591"/>
      <c r="E23" s="591"/>
      <c r="F23" s="591"/>
      <c r="G23" s="591"/>
      <c r="H23" s="591"/>
      <c r="I23" s="592"/>
      <c r="J23" s="589"/>
      <c r="K23" s="589"/>
      <c r="L23" s="589"/>
      <c r="M23" s="589"/>
      <c r="N23" s="589"/>
      <c r="O23" s="589"/>
      <c r="P23" s="589"/>
      <c r="Q23" s="589"/>
      <c r="R23" s="589"/>
      <c r="S23" s="589"/>
      <c r="T23" s="589"/>
      <c r="U23" s="589"/>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row>
    <row r="24" spans="1:45" ht="13.5" customHeight="1">
      <c r="A24" s="590"/>
      <c r="B24" s="591"/>
      <c r="C24" s="591"/>
      <c r="D24" s="591"/>
      <c r="E24" s="591"/>
      <c r="F24" s="591"/>
      <c r="G24" s="591"/>
      <c r="H24" s="591"/>
      <c r="I24" s="592"/>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c r="AK24" s="589"/>
      <c r="AL24" s="589"/>
      <c r="AM24" s="589"/>
      <c r="AN24" s="589"/>
      <c r="AO24" s="589"/>
      <c r="AP24" s="589"/>
      <c r="AQ24" s="589"/>
      <c r="AR24" s="589"/>
      <c r="AS24" s="589"/>
    </row>
    <row r="25" spans="1:45" ht="13.5" customHeight="1">
      <c r="A25" s="590"/>
      <c r="B25" s="591"/>
      <c r="C25" s="591"/>
      <c r="D25" s="591"/>
      <c r="E25" s="591"/>
      <c r="F25" s="591"/>
      <c r="G25" s="591"/>
      <c r="H25" s="591"/>
      <c r="I25" s="592"/>
      <c r="J25" s="589"/>
      <c r="K25" s="589"/>
      <c r="L25" s="589"/>
      <c r="M25" s="589"/>
      <c r="N25" s="589"/>
      <c r="O25" s="589"/>
      <c r="P25" s="589"/>
      <c r="Q25" s="589"/>
      <c r="R25" s="589"/>
      <c r="S25" s="589"/>
      <c r="T25" s="589"/>
      <c r="U25" s="589"/>
      <c r="V25" s="589"/>
      <c r="W25" s="589"/>
      <c r="X25" s="589"/>
      <c r="Y25" s="589"/>
      <c r="Z25" s="589"/>
      <c r="AA25" s="589"/>
      <c r="AB25" s="589"/>
      <c r="AC25" s="589"/>
      <c r="AD25" s="589"/>
      <c r="AE25" s="589"/>
      <c r="AF25" s="589"/>
      <c r="AG25" s="589"/>
      <c r="AH25" s="589"/>
      <c r="AI25" s="589"/>
      <c r="AJ25" s="589"/>
      <c r="AK25" s="589"/>
      <c r="AL25" s="589"/>
      <c r="AM25" s="589"/>
      <c r="AN25" s="589"/>
      <c r="AO25" s="589"/>
      <c r="AP25" s="589"/>
      <c r="AQ25" s="589"/>
      <c r="AR25" s="589"/>
      <c r="AS25" s="589"/>
    </row>
    <row r="26" spans="1:45" ht="13.5" customHeight="1">
      <c r="A26" s="590"/>
      <c r="B26" s="591"/>
      <c r="C26" s="591"/>
      <c r="D26" s="591"/>
      <c r="E26" s="591"/>
      <c r="F26" s="591"/>
      <c r="G26" s="591"/>
      <c r="H26" s="591"/>
      <c r="I26" s="592"/>
      <c r="J26" s="589"/>
      <c r="K26" s="589"/>
      <c r="L26" s="589"/>
      <c r="M26" s="589"/>
      <c r="N26" s="589"/>
      <c r="O26" s="589"/>
      <c r="P26" s="589"/>
      <c r="Q26" s="589"/>
      <c r="R26" s="589"/>
      <c r="S26" s="589"/>
      <c r="T26" s="589"/>
      <c r="U26" s="589"/>
      <c r="V26" s="589"/>
      <c r="W26" s="589"/>
      <c r="X26" s="589"/>
      <c r="Y26" s="589"/>
      <c r="Z26" s="589"/>
      <c r="AA26" s="589"/>
      <c r="AB26" s="589"/>
      <c r="AC26" s="589"/>
      <c r="AD26" s="589"/>
      <c r="AE26" s="589"/>
      <c r="AF26" s="589"/>
      <c r="AG26" s="589"/>
      <c r="AH26" s="589"/>
      <c r="AI26" s="589"/>
      <c r="AJ26" s="589"/>
      <c r="AK26" s="589"/>
      <c r="AL26" s="589"/>
      <c r="AM26" s="589"/>
      <c r="AN26" s="589"/>
      <c r="AO26" s="589"/>
      <c r="AP26" s="589"/>
      <c r="AQ26" s="589"/>
      <c r="AR26" s="589"/>
      <c r="AS26" s="589"/>
    </row>
    <row r="27" spans="1:45" ht="13.5" customHeight="1">
      <c r="A27" s="590"/>
      <c r="B27" s="591"/>
      <c r="C27" s="591"/>
      <c r="D27" s="591"/>
      <c r="E27" s="591"/>
      <c r="F27" s="591"/>
      <c r="G27" s="591"/>
      <c r="H27" s="591"/>
      <c r="I27" s="592"/>
      <c r="J27" s="589"/>
      <c r="K27" s="589"/>
      <c r="L27" s="589"/>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89"/>
      <c r="AM27" s="589"/>
      <c r="AN27" s="589"/>
      <c r="AO27" s="589"/>
      <c r="AP27" s="589"/>
      <c r="AQ27" s="589"/>
      <c r="AR27" s="589"/>
      <c r="AS27" s="589"/>
    </row>
    <row r="28" spans="1:45" ht="13.5" customHeight="1">
      <c r="A28" s="590"/>
      <c r="B28" s="591"/>
      <c r="C28" s="591"/>
      <c r="D28" s="591"/>
      <c r="E28" s="591"/>
      <c r="F28" s="591"/>
      <c r="G28" s="591"/>
      <c r="H28" s="591"/>
      <c r="I28" s="592"/>
      <c r="J28" s="589"/>
      <c r="K28" s="589"/>
      <c r="L28" s="589"/>
      <c r="M28" s="589"/>
      <c r="N28" s="589"/>
      <c r="O28" s="589"/>
      <c r="P28" s="589"/>
      <c r="Q28" s="589"/>
      <c r="R28" s="589"/>
      <c r="S28" s="589"/>
      <c r="T28" s="589"/>
      <c r="U28" s="589"/>
      <c r="V28" s="589"/>
      <c r="W28" s="589"/>
      <c r="X28" s="589"/>
      <c r="Y28" s="589"/>
      <c r="Z28" s="589"/>
      <c r="AA28" s="589"/>
      <c r="AB28" s="589"/>
      <c r="AC28" s="589"/>
      <c r="AD28" s="589"/>
      <c r="AE28" s="589"/>
      <c r="AF28" s="589"/>
      <c r="AG28" s="589"/>
      <c r="AH28" s="589"/>
      <c r="AI28" s="589"/>
      <c r="AJ28" s="589"/>
      <c r="AK28" s="589"/>
      <c r="AL28" s="589"/>
      <c r="AM28" s="589"/>
      <c r="AN28" s="589"/>
      <c r="AO28" s="589"/>
      <c r="AP28" s="589"/>
      <c r="AQ28" s="589"/>
      <c r="AR28" s="589"/>
      <c r="AS28" s="589"/>
    </row>
    <row r="29" spans="1:45" ht="13.5" customHeight="1">
      <c r="A29" s="590"/>
      <c r="B29" s="591"/>
      <c r="C29" s="591"/>
      <c r="D29" s="591"/>
      <c r="E29" s="591"/>
      <c r="F29" s="591"/>
      <c r="G29" s="591"/>
      <c r="H29" s="591"/>
      <c r="I29" s="592"/>
      <c r="J29" s="589"/>
      <c r="K29" s="589"/>
      <c r="L29" s="589"/>
      <c r="M29" s="589"/>
      <c r="N29" s="589"/>
      <c r="O29" s="589"/>
      <c r="P29" s="589"/>
      <c r="Q29" s="589"/>
      <c r="R29" s="589"/>
      <c r="S29" s="589"/>
      <c r="T29" s="589"/>
      <c r="U29" s="589"/>
      <c r="V29" s="589"/>
      <c r="W29" s="589"/>
      <c r="X29" s="589"/>
      <c r="Y29" s="589"/>
      <c r="Z29" s="589"/>
      <c r="AA29" s="589"/>
      <c r="AB29" s="589"/>
      <c r="AC29" s="589"/>
      <c r="AD29" s="589"/>
      <c r="AE29" s="589"/>
      <c r="AF29" s="589"/>
      <c r="AG29" s="589"/>
      <c r="AH29" s="589"/>
      <c r="AI29" s="589"/>
      <c r="AJ29" s="589"/>
      <c r="AK29" s="589"/>
      <c r="AL29" s="589"/>
      <c r="AM29" s="589"/>
      <c r="AN29" s="589"/>
      <c r="AO29" s="589"/>
      <c r="AP29" s="589"/>
      <c r="AQ29" s="589"/>
      <c r="AR29" s="589"/>
      <c r="AS29" s="589"/>
    </row>
    <row r="30" spans="1:45" ht="13.5" customHeight="1">
      <c r="A30" s="590"/>
      <c r="B30" s="591"/>
      <c r="C30" s="591"/>
      <c r="D30" s="591"/>
      <c r="E30" s="591"/>
      <c r="F30" s="591"/>
      <c r="G30" s="591"/>
      <c r="H30" s="591"/>
      <c r="I30" s="592"/>
      <c r="J30" s="589"/>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589"/>
      <c r="AJ30" s="589"/>
      <c r="AK30" s="589"/>
      <c r="AL30" s="589"/>
      <c r="AM30" s="589"/>
      <c r="AN30" s="589"/>
      <c r="AO30" s="589"/>
      <c r="AP30" s="589"/>
      <c r="AQ30" s="589"/>
      <c r="AR30" s="589"/>
      <c r="AS30" s="589"/>
    </row>
    <row r="31" spans="1:45" ht="13.5" customHeight="1">
      <c r="A31" s="590"/>
      <c r="B31" s="591"/>
      <c r="C31" s="591"/>
      <c r="D31" s="591"/>
      <c r="E31" s="591"/>
      <c r="F31" s="591"/>
      <c r="G31" s="591"/>
      <c r="H31" s="591"/>
      <c r="I31" s="592"/>
      <c r="J31" s="589"/>
      <c r="K31" s="589"/>
      <c r="L31" s="589"/>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589"/>
      <c r="AJ31" s="589"/>
      <c r="AK31" s="589"/>
      <c r="AL31" s="589"/>
      <c r="AM31" s="589"/>
      <c r="AN31" s="589"/>
      <c r="AO31" s="589"/>
      <c r="AP31" s="589"/>
      <c r="AQ31" s="589"/>
      <c r="AR31" s="589"/>
      <c r="AS31" s="589"/>
    </row>
    <row r="32" spans="1:45" ht="13.5" customHeight="1">
      <c r="A32" s="590"/>
      <c r="B32" s="591"/>
      <c r="C32" s="591"/>
      <c r="D32" s="591"/>
      <c r="E32" s="591"/>
      <c r="F32" s="591"/>
      <c r="G32" s="591"/>
      <c r="H32" s="591"/>
      <c r="I32" s="592"/>
      <c r="J32" s="589"/>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589"/>
      <c r="AM32" s="589"/>
      <c r="AN32" s="589"/>
      <c r="AO32" s="589"/>
      <c r="AP32" s="589"/>
      <c r="AQ32" s="589"/>
      <c r="AR32" s="589"/>
      <c r="AS32" s="589"/>
    </row>
    <row r="33" spans="1:5" ht="13.5" customHeight="1">
      <c r="A33" s="588" t="s">
        <v>73</v>
      </c>
      <c r="B33" s="588"/>
      <c r="C33" s="588"/>
      <c r="D33" s="588"/>
      <c r="E33" s="24" t="s">
        <v>74</v>
      </c>
    </row>
    <row r="34" spans="1:5" ht="13.5" customHeight="1">
      <c r="E34" s="24" t="s">
        <v>79</v>
      </c>
    </row>
    <row r="35" spans="1:5" ht="13.5" customHeight="1"/>
    <row r="36" spans="1:5" ht="13.5" customHeight="1"/>
    <row r="37" spans="1:5" ht="12" customHeight="1"/>
    <row r="38" spans="1:5" ht="12" customHeight="1"/>
    <row r="39" spans="1:5" ht="12" customHeight="1"/>
  </sheetData>
  <mergeCells count="217">
    <mergeCell ref="A8:C8"/>
    <mergeCell ref="E8:K8"/>
    <mergeCell ref="N8:S8"/>
    <mergeCell ref="A9:C9"/>
    <mergeCell ref="E9:K9"/>
    <mergeCell ref="N9:S9"/>
    <mergeCell ref="A2:AS2"/>
    <mergeCell ref="AM3:AS3"/>
    <mergeCell ref="AG6:AS7"/>
    <mergeCell ref="A7:C7"/>
    <mergeCell ref="D7:S7"/>
    <mergeCell ref="D4:L4"/>
    <mergeCell ref="AH8:AR9"/>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17:I18"/>
    <mergeCell ref="J17:K18"/>
    <mergeCell ref="L17:M18"/>
    <mergeCell ref="N17:O18"/>
    <mergeCell ref="P17:Q18"/>
    <mergeCell ref="R17:S18"/>
    <mergeCell ref="T17:U18"/>
    <mergeCell ref="V17:W18"/>
    <mergeCell ref="X17:Y18"/>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21:I22"/>
    <mergeCell ref="J21:K22"/>
    <mergeCell ref="L21:M22"/>
    <mergeCell ref="N21:O22"/>
    <mergeCell ref="P21:Q22"/>
    <mergeCell ref="R21:S22"/>
    <mergeCell ref="T21:U22"/>
    <mergeCell ref="V21:W22"/>
    <mergeCell ref="X21:Y22"/>
    <mergeCell ref="AN19:AO20"/>
    <mergeCell ref="AP19:AQ20"/>
    <mergeCell ref="T19:U20"/>
    <mergeCell ref="V19:W20"/>
    <mergeCell ref="X19:Y20"/>
    <mergeCell ref="Z19:AA20"/>
    <mergeCell ref="AB19:AC20"/>
    <mergeCell ref="AD19:AE20"/>
    <mergeCell ref="AL21:AM22"/>
    <mergeCell ref="AN21:AO22"/>
    <mergeCell ref="AP21:AQ22"/>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25:I26"/>
    <mergeCell ref="J25:K26"/>
    <mergeCell ref="L25:M26"/>
    <mergeCell ref="N25:O26"/>
    <mergeCell ref="P25:Q26"/>
    <mergeCell ref="R25:S26"/>
    <mergeCell ref="T25:U26"/>
    <mergeCell ref="V25:W26"/>
    <mergeCell ref="X25:Y26"/>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s>
  <phoneticPr fontId="3"/>
  <conditionalFormatting sqref="E9:K9">
    <cfRule type="expression" dxfId="24" priority="2">
      <formula>LEN(E9)&gt;0</formula>
    </cfRule>
  </conditionalFormatting>
  <conditionalFormatting sqref="N9:S9">
    <cfRule type="expression" dxfId="23" priority="1">
      <formula>LEN(N9)&gt;0</formula>
    </cfRule>
  </conditionalFormatting>
  <conditionalFormatting sqref="AM3:AS3">
    <cfRule type="expression" dxfId="22" priority="3">
      <formula>LEN(AM3)&gt;0</formula>
    </cfRule>
  </conditionalFormatting>
  <pageMargins left="0.78740157480314965" right="0.78740157480314965" top="0.98425196850393704" bottom="0.98425196850393704" header="0.51181102362204722" footer="0.51181102362204722"/>
  <pageSetup paperSize="9" scale="8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43</vt:i4>
      </vt:variant>
    </vt:vector>
  </HeadingPairs>
  <TitlesOfParts>
    <vt:vector size="88" baseType="lpstr">
      <vt:lpstr>改定歴</vt:lpstr>
      <vt:lpstr>入力シート</vt:lpstr>
      <vt:lpstr>書類一覧</vt:lpstr>
      <vt:lpstr>１) 様式-1</vt:lpstr>
      <vt:lpstr>２) 様式-1(2)</vt:lpstr>
      <vt:lpstr>３) 様式-1(3)</vt:lpstr>
      <vt:lpstr>４) 様式-2</vt:lpstr>
      <vt:lpstr>５) 様式-3(1)</vt:lpstr>
      <vt:lpstr>６) 様式-3(2)</vt:lpstr>
      <vt:lpstr>７) 様式-4_1（電子申請）</vt:lpstr>
      <vt:lpstr>8) 様式-4_2（証紙貼付）</vt:lpstr>
      <vt:lpstr>9) 様式-5(1)</vt:lpstr>
      <vt:lpstr>9) 様式-5(1)※インボイス対応ver</vt:lpstr>
      <vt:lpstr>10) 様式-5(2)</vt:lpstr>
      <vt:lpstr>11) 様式-5(3)</vt:lpstr>
      <vt:lpstr>12) 様式-5(4)</vt:lpstr>
      <vt:lpstr>13) 様式-6(1)</vt:lpstr>
      <vt:lpstr>14) 様式-6(2)</vt:lpstr>
      <vt:lpstr>15) 様式-6(3)</vt:lpstr>
      <vt:lpstr>16) 様式-6(4)</vt:lpstr>
      <vt:lpstr>17) 様式-9</vt:lpstr>
      <vt:lpstr>18) 様式-10</vt:lpstr>
      <vt:lpstr>19) 様式-11</vt:lpstr>
      <vt:lpstr>20) 様式-13</vt:lpstr>
      <vt:lpstr>21) 様式-14</vt:lpstr>
      <vt:lpstr>22) 様式-15</vt:lpstr>
      <vt:lpstr>23) 様式-16</vt:lpstr>
      <vt:lpstr>24) 様式-17</vt:lpstr>
      <vt:lpstr>25) 様式-18</vt:lpstr>
      <vt:lpstr>26) 様式-19</vt:lpstr>
      <vt:lpstr>27) 様式-21</vt:lpstr>
      <vt:lpstr>28) 様式-22</vt:lpstr>
      <vt:lpstr>29) 様式-23</vt:lpstr>
      <vt:lpstr>30) 様式-24</vt:lpstr>
      <vt:lpstr>31) 様式-25</vt:lpstr>
      <vt:lpstr>32) 様式-26</vt:lpstr>
      <vt:lpstr>33) 様式-27</vt:lpstr>
      <vt:lpstr>34) 様式-28</vt:lpstr>
      <vt:lpstr>35) 様式-29</vt:lpstr>
      <vt:lpstr>36) 様式-30</vt:lpstr>
      <vt:lpstr>37) 様式-31</vt:lpstr>
      <vt:lpstr>38) 様式-31-2</vt:lpstr>
      <vt:lpstr>39) 様式-32</vt:lpstr>
      <vt:lpstr>40) 様式-34(1)</vt:lpstr>
      <vt:lpstr>41) 様式-34(2)</vt:lpstr>
      <vt:lpstr>'１) 様式-1'!Print_Area</vt:lpstr>
      <vt:lpstr>'10) 様式-5(2)'!Print_Area</vt:lpstr>
      <vt:lpstr>'11) 様式-5(3)'!Print_Area</vt:lpstr>
      <vt:lpstr>'12) 様式-5(4)'!Print_Area</vt:lpstr>
      <vt:lpstr>'13) 様式-6(1)'!Print_Area</vt:lpstr>
      <vt:lpstr>'14) 様式-6(2)'!Print_Area</vt:lpstr>
      <vt:lpstr>'15) 様式-6(3)'!Print_Area</vt:lpstr>
      <vt:lpstr>'16) 様式-6(4)'!Print_Area</vt:lpstr>
      <vt:lpstr>'17) 様式-9'!Print_Area</vt:lpstr>
      <vt:lpstr>'18) 様式-10'!Print_Area</vt:lpstr>
      <vt:lpstr>'19) 様式-11'!Print_Area</vt:lpstr>
      <vt:lpstr>'２) 様式-1(2)'!Print_Area</vt:lpstr>
      <vt:lpstr>'20) 様式-13'!Print_Area</vt:lpstr>
      <vt:lpstr>'21) 様式-14'!Print_Area</vt:lpstr>
      <vt:lpstr>'22) 様式-15'!Print_Area</vt:lpstr>
      <vt:lpstr>'23) 様式-16'!Print_Area</vt:lpstr>
      <vt:lpstr>'24) 様式-17'!Print_Area</vt:lpstr>
      <vt:lpstr>'25) 様式-18'!Print_Area</vt:lpstr>
      <vt:lpstr>'26) 様式-19'!Print_Area</vt:lpstr>
      <vt:lpstr>'27) 様式-21'!Print_Area</vt:lpstr>
      <vt:lpstr>'28) 様式-22'!Print_Area</vt:lpstr>
      <vt:lpstr>'29) 様式-23'!Print_Area</vt:lpstr>
      <vt:lpstr>'３) 様式-1(3)'!Print_Area</vt:lpstr>
      <vt:lpstr>'30) 様式-24'!Print_Area</vt:lpstr>
      <vt:lpstr>'31) 様式-25'!Print_Area</vt:lpstr>
      <vt:lpstr>'32) 様式-26'!Print_Area</vt:lpstr>
      <vt:lpstr>'33) 様式-27'!Print_Area</vt:lpstr>
      <vt:lpstr>'34) 様式-28'!Print_Area</vt:lpstr>
      <vt:lpstr>'35) 様式-29'!Print_Area</vt:lpstr>
      <vt:lpstr>'36) 様式-30'!Print_Area</vt:lpstr>
      <vt:lpstr>'37) 様式-31'!Print_Area</vt:lpstr>
      <vt:lpstr>'38) 様式-31-2'!Print_Area</vt:lpstr>
      <vt:lpstr>'39) 様式-32'!Print_Area</vt:lpstr>
      <vt:lpstr>'４) 様式-2'!Print_Area</vt:lpstr>
      <vt:lpstr>'40) 様式-34(1)'!Print_Area</vt:lpstr>
      <vt:lpstr>'41) 様式-34(2)'!Print_Area</vt:lpstr>
      <vt:lpstr>'５) 様式-3(1)'!Print_Area</vt:lpstr>
      <vt:lpstr>'６) 様式-3(2)'!Print_Area</vt:lpstr>
      <vt:lpstr>'７) 様式-4_1（電子申請）'!Print_Area</vt:lpstr>
      <vt:lpstr>'8) 様式-4_2（証紙貼付）'!Print_Area</vt:lpstr>
      <vt:lpstr>'9) 様式-5(1)'!Print_Area</vt:lpstr>
      <vt:lpstr>'9) 様式-5(1)※インボイス対応ver'!Print_Area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00_工事関係書類様式【統一化様式１～３２】ver2.xlsx</dc:title>
  <dc:creator>　</dc:creator>
  <cp:lastPrinted>2025-05-08T12:00:09Z</cp:lastPrinted>
  <dcterms:created xsi:type="dcterms:W3CDTF">2025-03-24T05:46:19Z</dcterms:created>
  <dcterms:modified xsi:type="dcterms:W3CDTF">2025-06-19T00:13:41Z</dcterms:modified>
</cp:coreProperties>
</file>