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9.xml" ContentType="application/vnd.openxmlformats-officedocument.spreadsheetml.comments+xml"/>
  <Override PartName="/xl/drawings/drawing24.xml" ContentType="application/vnd.openxmlformats-officedocument.drawing+xml"/>
  <Override PartName="/xl/comments10.xml" ContentType="application/vnd.openxmlformats-officedocument.spreadsheetml.comments+xml"/>
  <Override PartName="/xl/drawings/drawing25.xml" ContentType="application/vnd.openxmlformats-officedocument.drawing+xml"/>
  <Override PartName="/xl/comments11.xml" ContentType="application/vnd.openxmlformats-officedocument.spreadsheetml.comments+xml"/>
  <Override PartName="/xl/drawings/drawing26.xml" ContentType="application/vnd.openxmlformats-officedocument.drawing+xml"/>
  <Override PartName="/xl/drawings/drawing27.xml" ContentType="application/vnd.openxmlformats-officedocument.drawing+xml"/>
  <Override PartName="/xl/comments12.xml" ContentType="application/vnd.openxmlformats-officedocument.spreadsheetml.comments+xml"/>
  <Override PartName="/xl/drawings/drawing28.xml" ContentType="application/vnd.openxmlformats-officedocument.drawing+xml"/>
  <Override PartName="/xl/drawings/drawing29.xml" ContentType="application/vnd.openxmlformats-officedocument.drawing+xml"/>
  <Override PartName="/xl/comments13.xml" ContentType="application/vnd.openxmlformats-officedocument.spreadsheetml.comments+xml"/>
  <Override PartName="/xl/drawings/drawing30.xml" ContentType="application/vnd.openxmlformats-officedocument.drawing+xml"/>
  <Override PartName="/xl/comments14.xml" ContentType="application/vnd.openxmlformats-officedocument.spreadsheetml.comments+xml"/>
  <Override PartName="/xl/drawings/drawing31.xml" ContentType="application/vnd.openxmlformats-officedocument.drawing+xml"/>
  <Override PartName="/xl/comments15.xml" ContentType="application/vnd.openxmlformats-officedocument.spreadsheetml.comments+xml"/>
  <Override PartName="/xl/drawings/drawing32.xml" ContentType="application/vnd.openxmlformats-officedocument.drawing+xml"/>
  <Override PartName="/xl/comments16.xml" ContentType="application/vnd.openxmlformats-officedocument.spreadsheetml.comments+xml"/>
  <Override PartName="/xl/drawings/drawing33.xml" ContentType="application/vnd.openxmlformats-officedocument.drawing+xml"/>
  <Override PartName="/xl/drawings/drawing34.xml" ContentType="application/vnd.openxmlformats-officedocument.drawing+xml"/>
  <Override PartName="/xl/comments17.xml" ContentType="application/vnd.openxmlformats-officedocument.spreadsheetml.comments+xml"/>
  <Override PartName="/xl/drawings/drawing35.xml" ContentType="application/vnd.openxmlformats-officedocument.drawing+xml"/>
  <Override PartName="/xl/comments18.xml" ContentType="application/vnd.openxmlformats-officedocument.spreadsheetml.comments+xml"/>
  <Override PartName="/xl/drawings/drawing36.xml" ContentType="application/vnd.openxmlformats-officedocument.drawing+xml"/>
  <Override PartName="/xl/comments19.xml" ContentType="application/vnd.openxmlformats-officedocument.spreadsheetml.comments+xml"/>
  <Override PartName="/xl/drawings/drawing37.xml" ContentType="application/vnd.openxmlformats-officedocument.drawing+xml"/>
  <Override PartName="/xl/comments20.xml" ContentType="application/vnd.openxmlformats-officedocument.spreadsheetml.comment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nakajima-s\Downloads\"/>
    </mc:Choice>
  </mc:AlternateContent>
  <xr:revisionPtr revIDLastSave="0" documentId="13_ncr:1_{3F6866B0-8CA6-453F-B1F2-54ACF864D8E4}" xr6:coauthVersionLast="47" xr6:coauthVersionMax="47" xr10:uidLastSave="{00000000-0000-0000-0000-000000000000}"/>
  <bookViews>
    <workbookView xWindow="-120" yWindow="-120" windowWidth="29040" windowHeight="15840" xr2:uid="{8CBC3A63-4D6C-4AC8-908E-538566FBBD78}"/>
  </bookViews>
  <sheets>
    <sheet name="改定歴" sheetId="46" r:id="rId1"/>
    <sheet name="入力シート" sheetId="44" r:id="rId2"/>
    <sheet name="書類一覧" sheetId="45" r:id="rId3"/>
    <sheet name="１) 様式-1" sheetId="3" r:id="rId4"/>
    <sheet name="２) 様式-1(2)" sheetId="4" r:id="rId5"/>
    <sheet name="３) 様式-1(3)" sheetId="5" r:id="rId6"/>
    <sheet name="４) 様式-2" sheetId="6" r:id="rId7"/>
    <sheet name="５) 様式-3(1)" sheetId="7" r:id="rId8"/>
    <sheet name="６) 様式-3(2)" sheetId="8" r:id="rId9"/>
    <sheet name="７) 様式-4_1（電子申請）" sheetId="9" r:id="rId10"/>
    <sheet name="8) 様式-4_2（証紙貼付）" sheetId="10" r:id="rId11"/>
    <sheet name="9) 様式-5(1)" sheetId="11" r:id="rId12"/>
    <sheet name="9) 様式-5(1)※インボイス対応ver" sheetId="47" r:id="rId13"/>
    <sheet name="10) 様式-5(2)" sheetId="12" r:id="rId14"/>
    <sheet name="11) 様式-5(3)" sheetId="13" r:id="rId15"/>
    <sheet name="12) 様式-5(4)" sheetId="14" r:id="rId16"/>
    <sheet name="13) 様式-6(1)" sheetId="15" r:id="rId17"/>
    <sheet name="14) 様式-6(2)" sheetId="16" r:id="rId18"/>
    <sheet name="15) 様式-6(3)" sheetId="18" r:id="rId19"/>
    <sheet name="16) 様式-6(4)" sheetId="17" r:id="rId20"/>
    <sheet name="17) 様式-9" sheetId="19" r:id="rId21"/>
    <sheet name="18) 様式-10" sheetId="20" r:id="rId22"/>
    <sheet name="19) 様式-11" sheetId="21" r:id="rId23"/>
    <sheet name="20) 様式-13" sheetId="22" r:id="rId24"/>
    <sheet name="21) 様式-14" sheetId="23" r:id="rId25"/>
    <sheet name="22) 様式-15" sheetId="24" r:id="rId26"/>
    <sheet name="23) 様式-16" sheetId="25" r:id="rId27"/>
    <sheet name="24) 様式-17" sheetId="26" r:id="rId28"/>
    <sheet name="25) 様式-18" sheetId="27" r:id="rId29"/>
    <sheet name="26) 様式-19" sheetId="28" r:id="rId30"/>
    <sheet name="27) 様式-21" sheetId="29" r:id="rId31"/>
    <sheet name="28) 様式-22" sheetId="30" r:id="rId32"/>
    <sheet name="29) 様式-23" sheetId="31" r:id="rId33"/>
    <sheet name="30) 様式-24" sheetId="32" r:id="rId34"/>
    <sheet name="31) 様式-25" sheetId="33" r:id="rId35"/>
    <sheet name="32) 様式-26" sheetId="34" r:id="rId36"/>
    <sheet name="33) 様式-27" sheetId="35" r:id="rId37"/>
    <sheet name="34) 様式-28" sheetId="36" r:id="rId38"/>
    <sheet name="35) 様式-29" sheetId="37" r:id="rId39"/>
    <sheet name="36) 様式-30" sheetId="38" r:id="rId40"/>
    <sheet name="37) 様式-31" sheetId="39" r:id="rId41"/>
    <sheet name="38) 様式-31-2" sheetId="40" r:id="rId42"/>
    <sheet name="39) 様式-32" sheetId="41" r:id="rId43"/>
    <sheet name="40) 様式-34(1)" sheetId="42" r:id="rId44"/>
    <sheet name="41) 様式-34(2)" sheetId="43" r:id="rId45"/>
  </sheets>
  <externalReferences>
    <externalReference r:id="rId46"/>
    <externalReference r:id="rId47"/>
  </externalReferences>
  <definedNames>
    <definedName name="jimusho">[1]成績採点表!$A$3:$B$23</definedName>
    <definedName name="page1">#REF!</definedName>
    <definedName name="page2">#REF!</definedName>
    <definedName name="_xlnm.Print_Area" localSheetId="3">'１) 様式-1'!$A$1:$Y$42</definedName>
    <definedName name="_xlnm.Print_Area" localSheetId="13">'10) 様式-5(2)'!$A$1:$AI$34</definedName>
    <definedName name="_xlnm.Print_Area" localSheetId="14">'11) 様式-5(3)'!$A$1:$AI$38</definedName>
    <definedName name="_xlnm.Print_Area" localSheetId="15">'12) 様式-5(4)'!$A$1:$AI$25</definedName>
    <definedName name="_xlnm.Print_Area" localSheetId="16">'13) 様式-6(1)'!$A$1:$D$53</definedName>
    <definedName name="_xlnm.Print_Area" localSheetId="17">'14) 様式-6(2)'!$A$1:$G$57</definedName>
    <definedName name="_xlnm.Print_Area" localSheetId="18">'15) 様式-6(3)'!$A$1:$N$35</definedName>
    <definedName name="_xlnm.Print_Area" localSheetId="19">'16) 様式-6(4)'!$A$1:$D$39</definedName>
    <definedName name="_xlnm.Print_Area" localSheetId="20">'17) 様式-9'!$A$1:$X$47</definedName>
    <definedName name="_xlnm.Print_Area" localSheetId="21">'18) 様式-10'!$A$1:$X$37</definedName>
    <definedName name="_xlnm.Print_Area" localSheetId="22">'19) 様式-11'!$A$1:$Y$49</definedName>
    <definedName name="_xlnm.Print_Area" localSheetId="4">'２) 様式-1(2)'!$A$1:$Y$27</definedName>
    <definedName name="_xlnm.Print_Area" localSheetId="23">'20) 様式-13'!$A$1:$T$49</definedName>
    <definedName name="_xlnm.Print_Area" localSheetId="24">'21) 様式-14'!$A$1:$Y$34</definedName>
    <definedName name="_xlnm.Print_Area" localSheetId="25">'22) 様式-15'!$A$1:$J$52</definedName>
    <definedName name="_xlnm.Print_Area" localSheetId="26">'23) 様式-16'!$A$1:$AI$46</definedName>
    <definedName name="_xlnm.Print_Area" localSheetId="27">'24) 様式-17'!$A$1:$AI$25</definedName>
    <definedName name="_xlnm.Print_Area" localSheetId="28">'25) 様式-18'!$A$1:$L$20</definedName>
    <definedName name="_xlnm.Print_Area" localSheetId="29">'26) 様式-19'!$A$1:$H$26</definedName>
    <definedName name="_xlnm.Print_Area" localSheetId="30">'27) 様式-21'!$A$1:$I$52</definedName>
    <definedName name="_xlnm.Print_Area" localSheetId="31">'28) 様式-22'!$A$1:$AI$52</definedName>
    <definedName name="_xlnm.Print_Area" localSheetId="32">'29) 様式-23'!$A$1:$AI$50</definedName>
    <definedName name="_xlnm.Print_Area" localSheetId="5">'３) 様式-1(3)'!$A$1:$J$44</definedName>
    <definedName name="_xlnm.Print_Area" localSheetId="33">'30) 様式-24'!$A$1:$K$31</definedName>
    <definedName name="_xlnm.Print_Area" localSheetId="34">'31) 様式-25'!$A$1:$K$47</definedName>
    <definedName name="_xlnm.Print_Area" localSheetId="35">'32) 様式-26'!$A$1:$BA$26</definedName>
    <definedName name="_xlnm.Print_Area" localSheetId="36">'33) 様式-27'!$A$1:$I$36</definedName>
    <definedName name="_xlnm.Print_Area" localSheetId="37">'34) 様式-28'!$A$1:$G$34</definedName>
    <definedName name="_xlnm.Print_Area" localSheetId="38">'35) 様式-29'!$A$1:$AI$40</definedName>
    <definedName name="_xlnm.Print_Area" localSheetId="39">'36) 様式-30'!$A$1:$AI$27</definedName>
    <definedName name="_xlnm.Print_Area" localSheetId="40">'37) 様式-31'!$A$1:$P$32</definedName>
    <definedName name="_xlnm.Print_Area" localSheetId="41">'38) 様式-31-2'!$A$1:$O$36</definedName>
    <definedName name="_xlnm.Print_Area" localSheetId="42">'39) 様式-32'!$A$1:$P$32</definedName>
    <definedName name="_xlnm.Print_Area" localSheetId="6">'４) 様式-2'!$A$1:$X$34</definedName>
    <definedName name="_xlnm.Print_Area" localSheetId="43">'40) 様式-34(1)'!$A$1:$E$41</definedName>
    <definedName name="_xlnm.Print_Area" localSheetId="44">'41) 様式-34(2)'!$A$1:$E$46</definedName>
    <definedName name="_xlnm.Print_Area" localSheetId="7">'５) 様式-3(1)'!$A$1:$AS$34</definedName>
    <definedName name="_xlnm.Print_Area" localSheetId="8">'６) 様式-3(2)'!$A$1:$AS$34</definedName>
    <definedName name="_xlnm.Print_Area" localSheetId="9">'７) 様式-4_1（電子申請）'!$A$1:$AE$64</definedName>
    <definedName name="_xlnm.Print_Area" localSheetId="10">'8) 様式-4_2（証紙貼付）'!$A$1:$K$66</definedName>
    <definedName name="_xlnm.Print_Area" localSheetId="11">'9) 様式-5(1)'!$A$1:$AI$47</definedName>
    <definedName name="_xlnm.Print_Area" localSheetId="12">'9) 様式-5(1)※インボイス対応ver'!$A$1:$AI$51</definedName>
    <definedName name="_xlnm.Print_Area" localSheetId="1">入力シート!$A$1:$D$29</definedName>
    <definedName name="夏休">#REF!</definedName>
    <definedName name="技能講習名">#REF!</definedName>
    <definedName name="許可業種">#REF!</definedName>
    <definedName name="血液型">#REF!</definedName>
    <definedName name="工種">#REF!</definedName>
    <definedName name="工種１">#REF!</definedName>
    <definedName name="工種工種">#REF!</definedName>
    <definedName name="週休">[2]入力画面!$R$43:$S$46</definedName>
    <definedName name="祝日">#REF!</definedName>
    <definedName name="職種名">#REF!</definedName>
    <definedName name="中止">#REF!</definedName>
    <definedName name="通常">#REF!</definedName>
    <definedName name="通常実績">#REF!</definedName>
    <definedName name="冬休">#REF!</definedName>
    <definedName name="特殊健康診断名">#REF!</definedName>
    <definedName name="特別教育名">#REF!</definedName>
    <definedName name="免許資格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3" l="1"/>
  <c r="BJ32" i="6" l="1"/>
  <c r="BJ31" i="6"/>
  <c r="BJ30" i="6"/>
  <c r="BJ28" i="6"/>
  <c r="BJ26" i="6"/>
  <c r="BJ24" i="6"/>
  <c r="AO3" i="6"/>
  <c r="AR11" i="6"/>
  <c r="BE8" i="6"/>
  <c r="BE7" i="6"/>
  <c r="BB13" i="6"/>
  <c r="AR13" i="6"/>
  <c r="AR12" i="6"/>
  <c r="G10" i="35"/>
  <c r="H12" i="33"/>
  <c r="H11" i="33"/>
  <c r="H14" i="32"/>
  <c r="H13" i="32"/>
  <c r="Y11" i="31"/>
  <c r="Y10" i="31"/>
  <c r="E6" i="30"/>
  <c r="V11" i="30"/>
  <c r="V10" i="30"/>
  <c r="F10" i="29"/>
  <c r="F9" i="29"/>
  <c r="E14" i="28"/>
  <c r="E13" i="28"/>
  <c r="Y12" i="26"/>
  <c r="Y11" i="26"/>
  <c r="Y12" i="25"/>
  <c r="Y11" i="25"/>
  <c r="G13" i="24"/>
  <c r="G12" i="24"/>
  <c r="D13" i="15"/>
  <c r="D12" i="15"/>
  <c r="AH9" i="8"/>
  <c r="AH8" i="8"/>
  <c r="AH9" i="7"/>
  <c r="AH8" i="7"/>
  <c r="Q8" i="6"/>
  <c r="Y15" i="11" l="1"/>
  <c r="Y14" i="11"/>
  <c r="Y15" i="47"/>
  <c r="Y14" i="47"/>
  <c r="Q7" i="6"/>
  <c r="Q14" i="3"/>
  <c r="Q13" i="3"/>
  <c r="F9" i="5"/>
  <c r="F8" i="5"/>
  <c r="E8" i="36"/>
  <c r="E7" i="36"/>
  <c r="G9" i="35"/>
  <c r="Y12" i="38"/>
  <c r="Y12" i="37"/>
  <c r="Y11" i="38"/>
  <c r="Y11" i="37"/>
  <c r="G31" i="47" l="1"/>
  <c r="F29" i="47"/>
  <c r="E27" i="47"/>
  <c r="Y12" i="47"/>
  <c r="B9" i="47"/>
  <c r="A15" i="36"/>
  <c r="A14" i="36"/>
  <c r="D31" i="29"/>
  <c r="D36" i="24"/>
  <c r="D21" i="22"/>
  <c r="E6" i="19"/>
  <c r="B3" i="10"/>
  <c r="K24" i="38"/>
  <c r="I21" i="38"/>
  <c r="E9" i="36" l="1"/>
  <c r="E5" i="36"/>
  <c r="G11" i="35"/>
  <c r="G7" i="35"/>
  <c r="H13" i="33"/>
  <c r="B25" i="35"/>
  <c r="W34" i="37"/>
  <c r="K34" i="37"/>
  <c r="J31" i="37"/>
  <c r="K28" i="37"/>
  <c r="J25" i="37"/>
  <c r="E4" i="42"/>
  <c r="B4" i="42"/>
  <c r="B4" i="43"/>
  <c r="B5" i="38"/>
  <c r="B5" i="37"/>
  <c r="A3" i="36"/>
  <c r="A5" i="35"/>
  <c r="J9" i="34"/>
  <c r="B19" i="33"/>
  <c r="H19" i="33"/>
  <c r="H9" i="33"/>
  <c r="A7" i="33"/>
  <c r="A7" i="32"/>
  <c r="H15" i="32"/>
  <c r="H11" i="32"/>
  <c r="J21" i="32"/>
  <c r="B21" i="32"/>
  <c r="O28" i="31"/>
  <c r="O27" i="31"/>
  <c r="I25" i="31"/>
  <c r="I23" i="31"/>
  <c r="A6" i="31"/>
  <c r="D29" i="29"/>
  <c r="D27" i="29"/>
  <c r="A5" i="29"/>
  <c r="D26" i="28"/>
  <c r="D25" i="28"/>
  <c r="C24" i="28"/>
  <c r="B6" i="28"/>
  <c r="L3" i="27"/>
  <c r="A3" i="27"/>
  <c r="L23" i="26"/>
  <c r="X21" i="26"/>
  <c r="L21" i="26"/>
  <c r="J19" i="26"/>
  <c r="B5" i="26"/>
  <c r="B5" i="25"/>
  <c r="J31" i="25"/>
  <c r="U28" i="25"/>
  <c r="I28" i="25"/>
  <c r="H25" i="25"/>
  <c r="E39" i="24"/>
  <c r="E33" i="24"/>
  <c r="E31" i="24"/>
  <c r="D28" i="24"/>
  <c r="D25" i="24"/>
  <c r="A5" i="24"/>
  <c r="O5" i="23"/>
  <c r="C5" i="23"/>
  <c r="C4" i="23"/>
  <c r="E20" i="22"/>
  <c r="E18" i="22"/>
  <c r="D17" i="22"/>
  <c r="T31" i="21"/>
  <c r="S13" i="21"/>
  <c r="S11" i="21"/>
  <c r="D11" i="21"/>
  <c r="F5" i="20"/>
  <c r="A20" i="15"/>
  <c r="A18" i="15"/>
  <c r="A7" i="15"/>
  <c r="B9" i="11"/>
  <c r="D4" i="8"/>
  <c r="D4" i="7"/>
  <c r="A3" i="6"/>
  <c r="B6" i="5"/>
  <c r="E9" i="3"/>
  <c r="G27" i="11"/>
  <c r="F25" i="11"/>
  <c r="E23" i="11"/>
  <c r="Y12" i="11"/>
  <c r="I30" i="9" l="1"/>
  <c r="D7" i="8"/>
  <c r="D7" i="7"/>
  <c r="A17" i="5"/>
  <c r="B14" i="5"/>
  <c r="D11" i="6"/>
  <c r="H32" i="3" l="1"/>
  <c r="H29" i="3"/>
  <c r="N13" i="6"/>
  <c r="D13" i="6"/>
  <c r="D12" i="6"/>
  <c r="I21" i="4"/>
  <c r="I19" i="4"/>
  <c r="I17" i="4"/>
  <c r="I15" i="4"/>
  <c r="G12" i="4"/>
  <c r="N8" i="8"/>
  <c r="E8" i="8"/>
  <c r="N8" i="7"/>
  <c r="E8" i="7"/>
  <c r="W13" i="14" l="1"/>
  <c r="M15" i="14" s="1"/>
  <c r="AD20" i="13"/>
  <c r="O16" i="13"/>
  <c r="O12" i="13"/>
  <c r="O21" i="13" s="1"/>
  <c r="O22" i="13" s="1"/>
  <c r="AD25" i="12"/>
  <c r="AD26" i="12" s="1"/>
  <c r="Q22" i="12"/>
  <c r="AD13" i="14" l="1"/>
  <c r="Q25" i="12"/>
  <c r="Q2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T6" authorId="0" shapeId="0" xr:uid="{273EBFA7-5E7F-4DB9-8A53-05DAC70D6474}">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9D803463-F8A8-45CF-9F8F-F4A178E1D322}">
      <text>
        <r>
          <rPr>
            <b/>
            <sz val="9"/>
            <color indexed="81"/>
            <rFont val="MS P ゴシック"/>
            <family val="3"/>
            <charset val="128"/>
          </rPr>
          <t>「YYYY/MM/DD」形式で入力する。
入力例：2025/07/23
表示は「令和7年7月23日」となる。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A78DC67E-28B1-4A97-BEF2-C5564BFE377B}">
      <text>
        <r>
          <rPr>
            <b/>
            <sz val="9"/>
            <color indexed="81"/>
            <rFont val="MS P ゴシック"/>
            <family val="3"/>
            <charset val="128"/>
          </rPr>
          <t>「YYYY/MM/DD」形式で入力する。
入力例：2025/07/23
表示は「令和7年7月23日」となる。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F3" authorId="0" shapeId="0" xr:uid="{C2296A8A-BEEA-41D1-816B-529B3FF1DE29}">
      <text>
        <r>
          <rPr>
            <b/>
            <sz val="9"/>
            <color indexed="81"/>
            <rFont val="MS P ゴシック"/>
            <family val="3"/>
            <charset val="128"/>
          </rPr>
          <t>「YYYY/MM/DD」形式で入力する。
入力例：2025/07/23
表示は「令和7年7月23日」となる。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36055CE8-4CDF-4290-92FE-54D1D564D85C}">
      <text>
        <r>
          <rPr>
            <b/>
            <sz val="9"/>
            <color indexed="81"/>
            <rFont val="MS P ゴシック"/>
            <family val="3"/>
            <charset val="128"/>
          </rPr>
          <t>「YYYY/MM/DD」形式で入力する。
入力例：2025/07/23
表示は「令和7年7月23日」となる。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EC8C275A-6D7F-4F6A-A6AC-157C61ACC938}">
      <text>
        <r>
          <rPr>
            <b/>
            <sz val="9"/>
            <color indexed="81"/>
            <rFont val="MS P ゴシック"/>
            <family val="3"/>
            <charset val="128"/>
          </rPr>
          <t>「YYYY/MM/DD」形式で入力する。
入力例：2025/07/23
表示は「令和7年7月23日」となる。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I9" authorId="0" shapeId="0" xr:uid="{ACF01C1B-F136-41C1-BFAB-038F7A45E8CF}">
      <text>
        <r>
          <rPr>
            <b/>
            <sz val="9"/>
            <color indexed="81"/>
            <rFont val="MS P ゴシック"/>
            <family val="3"/>
            <charset val="128"/>
          </rPr>
          <t>「YYYY/MM/DD」形式で入力する。
入力例：2025/07/23
表示は「令和7年7月23日」となる。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J5" authorId="0" shapeId="0" xr:uid="{D102FE12-4D10-4DEC-84B1-72E5D8005B93}">
      <text>
        <r>
          <rPr>
            <b/>
            <sz val="9"/>
            <color indexed="81"/>
            <rFont val="MS P ゴシック"/>
            <family val="3"/>
            <charset val="128"/>
          </rPr>
          <t>「YYYY/MM/DD」形式で入力する。
入力例：2025/07/23
表示は「令和7年7月23日」となる。</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G3" authorId="0" shapeId="0" xr:uid="{F4049F53-4951-4206-A214-9313746B2260}">
      <text>
        <r>
          <rPr>
            <b/>
            <sz val="9"/>
            <color indexed="81"/>
            <rFont val="MS P ゴシック"/>
            <family val="3"/>
            <charset val="128"/>
          </rPr>
          <t>「YYYY/MM/DD」形式で入力する。
入力例：2025/07/23
表示は「令和7年7月23日」となる。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F1" authorId="0" shapeId="0" xr:uid="{D70C9D15-4D36-4EB4-B715-8747E7C0477F}">
      <text>
        <r>
          <rPr>
            <b/>
            <sz val="9"/>
            <color indexed="81"/>
            <rFont val="MS P ゴシック"/>
            <family val="3"/>
            <charset val="128"/>
          </rPr>
          <t>「YYYY/MM/DD」形式で入力する。
入力例：2025/07/23
表示は「令和7年7月23日」となる。</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CCE69AF5-36A6-4500-A181-AF6EB8E81735}">
      <text>
        <r>
          <rPr>
            <b/>
            <sz val="9"/>
            <color indexed="81"/>
            <rFont val="MS P ゴシック"/>
            <family val="3"/>
            <charset val="128"/>
          </rPr>
          <t>「YYYY/MM/DD」形式で入力する。
入力例：2025/07/23
表示は「令和7年7月23日」となる。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T3" authorId="0" shapeId="0" xr:uid="{CB217889-F3A6-4505-A0EE-8BBD475E0AEA}">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378065C6-175A-48E4-9AC7-00FE2654CF85}">
      <text>
        <r>
          <rPr>
            <b/>
            <sz val="9"/>
            <color indexed="81"/>
            <rFont val="MS P ゴシック"/>
            <family val="3"/>
            <charset val="128"/>
          </rPr>
          <t>「YYYY/MM/DD」形式で入力する。
入力例：2025/07/23
表示は「令和7年7月23日」となる。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G3" authorId="0" shapeId="0" xr:uid="{6FF1283B-F23A-4513-B533-0305BDFB081A}">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R2" authorId="0" shapeId="0" xr:uid="{C4549449-42F4-415F-A837-9F5CB39F66A3}">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 ref="BF2" authorId="0" shapeId="0" xr:uid="{2876626F-B0FE-437E-8590-F963C2397942}">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M3" authorId="0" shapeId="0" xr:uid="{87AAB297-DBC0-4DB7-AAAC-C7BFD76F8FB7}">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M3" authorId="0" shapeId="0" xr:uid="{67D7280E-FA8C-4DDC-BA9C-13FF5324E17E}">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56F70F15-D302-4FEB-98C8-CF36CB2FAE1C}">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 ref="T29" authorId="0" shapeId="0" xr:uid="{9470B19B-A962-4AA9-B77E-E42CDEEF38DA}">
      <text>
        <r>
          <rPr>
            <b/>
            <sz val="9"/>
            <color indexed="81"/>
            <rFont val="MS P ゴシック"/>
            <family val="3"/>
            <charset val="128"/>
          </rPr>
          <t>銀行または金庫の選択しない方を二重線で消してください。
※二重線は動かせます。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AA3" authorId="0" shapeId="0" xr:uid="{9D35C472-96B8-4949-B2FE-94AF86719C35}">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 ref="T33" authorId="0" shapeId="0" xr:uid="{0012750B-125E-4DE8-9CBB-F59ACFC2AA97}">
      <text>
        <r>
          <rPr>
            <b/>
            <sz val="9"/>
            <color indexed="81"/>
            <rFont val="MS P ゴシック"/>
            <family val="3"/>
            <charset val="128"/>
          </rPr>
          <t>銀行または金庫の選択しない方を二重線で消してください。
※二重線は動かせます。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（建企）坂上 洋樹</author>
  </authors>
  <commentList>
    <comment ref="H3" authorId="0" shapeId="0" xr:uid="{12068845-CACB-4A62-B780-FAC2A50846DD}">
      <text>
        <r>
          <rPr>
            <b/>
            <sz val="9"/>
            <color indexed="81"/>
            <rFont val="MS P ゴシック"/>
            <family val="3"/>
            <charset val="128"/>
          </rPr>
          <t>「YYYY/MM/DD」形式で入力する。
入力例：2025/07/23
表示は「令和7年7月23日」となる。</t>
        </r>
        <r>
          <rPr>
            <sz val="9"/>
            <color indexed="81"/>
            <rFont val="MS P ゴシック"/>
            <family val="3"/>
            <charset val="128"/>
          </rPr>
          <t xml:space="preserve">
</t>
        </r>
      </text>
    </comment>
  </commentList>
</comments>
</file>

<file path=xl/sharedStrings.xml><?xml version="1.0" encoding="utf-8"?>
<sst xmlns="http://schemas.openxmlformats.org/spreadsheetml/2006/main" count="1297" uniqueCount="932">
  <si>
    <t>工事名</t>
    <rPh sb="0" eb="2">
      <t>コウジ</t>
    </rPh>
    <rPh sb="2" eb="3">
      <t>メイ</t>
    </rPh>
    <phoneticPr fontId="4"/>
  </si>
  <si>
    <t>様式－１</t>
    <rPh sb="0" eb="2">
      <t>ヨウシキ</t>
    </rPh>
    <phoneticPr fontId="4"/>
  </si>
  <si>
    <t>現　場　代　理　人　等　通  知  書</t>
  </si>
  <si>
    <t>　　　</t>
  </si>
  <si>
    <t>　　　　　　</t>
  </si>
  <si>
    <t>年月日：</t>
    <rPh sb="0" eb="3">
      <t>ネンガッピ</t>
    </rPh>
    <phoneticPr fontId="4"/>
  </si>
  <si>
    <t>あて</t>
    <phoneticPr fontId="8"/>
  </si>
  <si>
    <t>（受注者）</t>
    <rPh sb="1" eb="4">
      <t>ジュチュウシャ</t>
    </rPh>
    <phoneticPr fontId="4"/>
  </si>
  <si>
    <t>記</t>
  </si>
  <si>
    <t>現場代理人氏名</t>
    <rPh sb="5" eb="7">
      <t>シメイ</t>
    </rPh>
    <phoneticPr fontId="4"/>
  </si>
  <si>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</si>
  <si>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</si>
  <si>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監理技術者補佐</t>
    <rPh sb="0" eb="2">
      <t>カンリ</t>
    </rPh>
    <rPh sb="2" eb="5">
      <t>ギジュツシャ</t>
    </rPh>
    <rPh sb="5" eb="7">
      <t>ホサ</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</si>
  <si>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</si>
  <si>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</si>
  <si>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</si>
  <si>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</si>
  <si>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</si>
  <si>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</si>
  <si>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現　　住　　所</t>
    <phoneticPr fontId="10"/>
  </si>
  <si>
    <t>生　年　月　日</t>
    <phoneticPr fontId="10"/>
  </si>
  <si>
    <t>＊最　終　学　歴</t>
    <rPh sb="1" eb="2">
      <t>サイ</t>
    </rPh>
    <rPh sb="3" eb="4">
      <t>シュウ</t>
    </rPh>
    <rPh sb="5" eb="6">
      <t>ガク</t>
    </rPh>
    <rPh sb="7" eb="8">
      <t>レキ</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</si>
  <si>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</si>
  <si>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</si>
  <si>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</si>
  <si>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</si>
  <si>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</si>
  <si>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</si>
  <si>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（受注者）</t>
    <rPh sb="1" eb="2">
      <t>ジュ</t>
    </rPh>
    <rPh sb="2" eb="3">
      <t>チュウ</t>
    </rPh>
    <phoneticPr fontId="13"/>
  </si>
  <si>
    <t>現 場 代 理 人 等 変 更 通 知 書</t>
  </si>
  <si>
    <t>工 事 名</t>
    <phoneticPr fontId="13"/>
  </si>
  <si>
    <t>付けで通知した上記工事の現場代理人及び技術者を下記</t>
  </si>
  <si>
    <t>のとおり変更したいので、別紙経歴書を添え、工事請負契約書第10条にもとづき通知します。</t>
  </si>
  <si>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</si>
  <si>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</si>
  <si>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</si>
  <si>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</si>
  <si>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</si>
  <si>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</si>
  <si>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</si>
  <si>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</si>
  <si>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</si>
  <si>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</si>
  <si>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</si>
  <si>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</si>
  <si>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</si>
  <si>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・監理技術者補佐</t>
    <rPh sb="1" eb="3">
      <t>カンリ</t>
    </rPh>
    <rPh sb="3" eb="6">
      <t>ギジュツシャ</t>
    </rPh>
    <rPh sb="6" eb="8">
      <t>ホサ</t>
    </rPh>
    <phoneticPr fontId="4"/>
  </si>
  <si>
    <t>・専門技術者</t>
    <rPh sb="1" eb="3">
      <t>センモン</t>
    </rPh>
    <rPh sb="3" eb="6">
      <t>ギジュツシャ</t>
    </rPh>
    <phoneticPr fontId="4"/>
  </si>
  <si>
    <t>様式－２</t>
    <rPh sb="0" eb="2">
      <t>ヨウシキ</t>
    </rPh>
    <phoneticPr fontId="10"/>
  </si>
  <si>
    <t>あて</t>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</si>
  <si>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</si>
  <si>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</si>
  <si>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</si>
  <si>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</si>
  <si>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</si>
  <si>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</si>
  <si>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</si>
  <si>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</si>
  <si>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</si>
  <si>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</si>
  <si>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</si>
  <si>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</si>
  <si>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</si>
  <si>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</si>
  <si>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様式－３(1)</t>
    <rPh sb="0" eb="2">
      <t>ヨウシキ</t>
    </rPh>
    <phoneticPr fontId="10"/>
  </si>
  <si>
    <t>工　　程　　表</t>
    <rPh sb="0" eb="1">
      <t>コウ</t>
    </rPh>
    <rPh sb="3" eb="4">
      <t>ホド</t>
    </rPh>
    <rPh sb="6" eb="7">
      <t>ヒョウ</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</si>
  <si>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</si>
  <si>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</si>
  <si>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</si>
  <si>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</si>
  <si>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</si>
  <si>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記載要領</t>
    <rPh sb="0" eb="2">
      <t>キサイ</t>
    </rPh>
    <rPh sb="2" eb="4">
      <t>ヨウリョウ</t>
    </rPh>
    <phoneticPr fontId="6"/>
  </si>
  <si>
    <t>　1　工種は工事数量総括表の工種を記載する。（工種以外でも必要なものは、記載する。）</t>
    <rPh sb="3" eb="5">
      <t>コウシュ</t>
    </rPh>
    <rPh sb="6" eb="8">
      <t>コウジ</t>
    </rPh>
    <rPh sb="8" eb="10">
      <t>スウリョウ</t>
    </rPh>
    <rPh sb="10" eb="12">
      <t>ソウカツ</t>
    </rPh>
    <rPh sb="12" eb="13">
      <t>ヒョウ</t>
    </rPh>
    <rPh sb="14" eb="16">
      <t>コウシュ</t>
    </rPh>
    <rPh sb="17" eb="19">
      <t>キサイ</t>
    </rPh>
    <rPh sb="23" eb="25">
      <t>コウシュ</t>
    </rPh>
    <rPh sb="25" eb="27">
      <t>イガイ</t>
    </rPh>
    <rPh sb="29" eb="31">
      <t>ヒツヨウ</t>
    </rPh>
    <rPh sb="36" eb="38">
      <t>キサイ</t>
    </rPh>
    <phoneticPr fontId="6"/>
  </si>
  <si>
    <t>　2　予定工程は黒実線をもって表示する。</t>
    <rPh sb="3" eb="5">
      <t>ヨテイ</t>
    </rPh>
    <rPh sb="5" eb="7">
      <t>コウテイ</t>
    </rPh>
    <rPh sb="8" eb="9">
      <t>クロ</t>
    </rPh>
    <rPh sb="9" eb="11">
      <t>ジッセン</t>
    </rPh>
    <rPh sb="15" eb="17">
      <t>ヒョウジ</t>
    </rPh>
    <phoneticPr fontId="6"/>
  </si>
  <si>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</si>
  <si>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</si>
  <si>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</si>
  <si>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　2　当初契約の工程は黒実線をもって表示する。また、変更契約の工程は下段に黒点線もしくは赤実線をもって表示する。</t>
    <rPh sb="3" eb="5">
      <t>トウショ</t>
    </rPh>
    <rPh sb="5" eb="7">
      <t>ケイヤク</t>
    </rPh>
    <rPh sb="8" eb="10">
      <t>コウテイ</t>
    </rPh>
    <rPh sb="11" eb="12">
      <t>クロ</t>
    </rPh>
    <rPh sb="12" eb="14">
      <t>ジッセン</t>
    </rPh>
    <rPh sb="18" eb="20">
      <t>ヒョウジ</t>
    </rPh>
    <rPh sb="26" eb="28">
      <t>ヘンコウ</t>
    </rPh>
    <rPh sb="28" eb="30">
      <t>ケイヤク</t>
    </rPh>
    <rPh sb="31" eb="33">
      <t>コウテイ</t>
    </rPh>
    <rPh sb="34" eb="36">
      <t>カダン</t>
    </rPh>
    <rPh sb="37" eb="38">
      <t>クロ</t>
    </rPh>
    <rPh sb="38" eb="40">
      <t>テンセン</t>
    </rPh>
    <rPh sb="44" eb="45">
      <t>アカ</t>
    </rPh>
    <rPh sb="45" eb="47">
      <t>ジッセン</t>
    </rPh>
    <rPh sb="51" eb="53">
      <t>ヒョウジ</t>
    </rPh>
    <phoneticPr fontId="6"/>
  </si>
  <si>
    <t>様式－4</t>
    <rPh sb="0" eb="2">
      <t>ヨウシキ</t>
    </rPh>
    <phoneticPr fontId="10"/>
  </si>
  <si>
    <t>掛金収納書（電子申請方式）</t>
    <phoneticPr fontId="8"/>
  </si>
  <si>
    <t>（共済契約者が発注者へ）</t>
    <rPh sb="1" eb="3">
      <t>キョウサイ</t>
    </rPh>
    <rPh sb="3" eb="6">
      <t>ケイヤクシャ</t>
    </rPh>
    <rPh sb="7" eb="10">
      <t>ハッチュウシャ</t>
    </rPh>
    <phoneticPr fontId="3"/>
  </si>
  <si>
    <t>共済契約者番号</t>
    <rPh sb="0" eb="2">
      <t>キョウサイ</t>
    </rPh>
    <rPh sb="2" eb="5">
      <t>ケイヤクシャ</t>
    </rPh>
    <rPh sb="5" eb="7">
      <t>バンゴウ</t>
    </rPh>
    <phoneticPr fontId="3"/>
  </si>
  <si>
    <r>
      <t xml:space="preserve">共済契約者名
</t>
    </r>
    <r>
      <rPr>
        <sz val="8"/>
        <color rgb="FFFF0000"/>
        <rFont val="游ゴシック"/>
        <family val="3"/>
        <charset val="128"/>
        <scheme val="minor"/>
      </rPr>
      <t>（法人または事業主氏名）</t>
    </r>
    <rPh sb="0" eb="2">
      <t>キョウサイ</t>
    </rPh>
    <rPh sb="2" eb="5">
      <t>ケイヤクシャ</t>
    </rPh>
    <rPh sb="5" eb="6">
      <t>メイ</t>
    </rPh>
    <rPh sb="16" eb="18">
      <t>シメイ</t>
    </rPh>
    <phoneticPr fontId="3"/>
  </si>
  <si>
    <t>ＪＶの場合は
共同企業体名</t>
    <rPh sb="3" eb="5">
      <t>バアイ</t>
    </rPh>
    <rPh sb="7" eb="9">
      <t>キョウドウ</t>
    </rPh>
    <rPh sb="9" eb="12">
      <t>キギョウタイ</t>
    </rPh>
    <rPh sb="12" eb="13">
      <t>ナ</t>
    </rPh>
    <phoneticPr fontId="3"/>
  </si>
  <si>
    <t>掛金収納書番号
（お問い合わせの際は、この番号と共済契約者名をお知らせください。）</t>
    <rPh sb="0" eb="2">
      <t>カケキン</t>
    </rPh>
    <rPh sb="2" eb="4">
      <t>シュウノウ</t>
    </rPh>
    <rPh sb="4" eb="5">
      <t>ショ</t>
    </rPh>
    <rPh sb="5" eb="7">
      <t>バンゴウ</t>
    </rPh>
    <rPh sb="10" eb="11">
      <t>ト</t>
    </rPh>
    <rPh sb="12" eb="13">
      <t>ア</t>
    </rPh>
    <rPh sb="16" eb="17">
      <t>サイ</t>
    </rPh>
    <rPh sb="21" eb="23">
      <t>バンゴウ</t>
    </rPh>
    <rPh sb="24" eb="26">
      <t>キョウサイ</t>
    </rPh>
    <rPh sb="26" eb="29">
      <t>ケイヤクシャ</t>
    </rPh>
    <rPh sb="29" eb="30">
      <t>ナ</t>
    </rPh>
    <rPh sb="32" eb="33">
      <t>シ</t>
    </rPh>
    <phoneticPr fontId="3"/>
  </si>
  <si>
    <t>収納年月日</t>
    <rPh sb="0" eb="2">
      <t>シュウノウ</t>
    </rPh>
    <rPh sb="2" eb="5">
      <t>ネンガッピ</t>
    </rPh>
    <phoneticPr fontId="3"/>
  </si>
  <si>
    <t>退職金ポイント購入額</t>
    <rPh sb="0" eb="3">
      <t>タイショクキン</t>
    </rPh>
    <rPh sb="7" eb="9">
      <t>コウニュウ</t>
    </rPh>
    <rPh sb="9" eb="10">
      <t>ガク</t>
    </rPh>
    <phoneticPr fontId="3"/>
  </si>
  <si>
    <t>単価</t>
    <rPh sb="0" eb="2">
      <t>タンカ</t>
    </rPh>
    <phoneticPr fontId="3"/>
  </si>
  <si>
    <t>購入日数</t>
    <rPh sb="0" eb="2">
      <t>コウニュウ</t>
    </rPh>
    <rPh sb="2" eb="4">
      <t>ニッスウ</t>
    </rPh>
    <phoneticPr fontId="3"/>
  </si>
  <si>
    <t>購入額</t>
    <rPh sb="0" eb="2">
      <t>コウニュウ</t>
    </rPh>
    <rPh sb="2" eb="3">
      <t>ガク</t>
    </rPh>
    <phoneticPr fontId="3"/>
  </si>
  <si>
    <t>　　　３１０円
（中小企業用）　　　</t>
    <rPh sb="6" eb="7">
      <t>エン</t>
    </rPh>
    <rPh sb="9" eb="11">
      <t>チュウショウ</t>
    </rPh>
    <rPh sb="11" eb="13">
      <t>キギョウ</t>
    </rPh>
    <rPh sb="13" eb="14">
      <t>ヨウ</t>
    </rPh>
    <phoneticPr fontId="3"/>
  </si>
  <si>
    <t>日</t>
    <rPh sb="0" eb="1">
      <t>ニチ</t>
    </rPh>
    <phoneticPr fontId="3"/>
  </si>
  <si>
    <t>円</t>
    <rPh sb="0" eb="1">
      <t>エン</t>
    </rPh>
    <phoneticPr fontId="3"/>
  </si>
  <si>
    <t>　　　３１０円
（大手企業用）</t>
    <rPh sb="6" eb="7">
      <t>エン</t>
    </rPh>
    <rPh sb="9" eb="11">
      <t>オオテ</t>
    </rPh>
    <rPh sb="11" eb="13">
      <t>キギョウ</t>
    </rPh>
    <rPh sb="13" eb="14">
      <t>ヨウ</t>
    </rPh>
    <phoneticPr fontId="3"/>
  </si>
  <si>
    <t>合計</t>
    <rPh sb="0" eb="2">
      <t>ゴウケイ</t>
    </rPh>
    <phoneticPr fontId="3"/>
  </si>
  <si>
    <t>工事情報</t>
    <rPh sb="0" eb="2">
      <t>コウジ</t>
    </rPh>
    <rPh sb="2" eb="4">
      <t>ジョウホウ</t>
    </rPh>
    <phoneticPr fontId="3"/>
  </si>
  <si>
    <t>工事の区分</t>
    <rPh sb="0" eb="2">
      <t>コウジ</t>
    </rPh>
    <rPh sb="3" eb="5">
      <t>クブン</t>
    </rPh>
    <phoneticPr fontId="3"/>
  </si>
  <si>
    <t>発注者名</t>
    <rPh sb="0" eb="3">
      <t>ハッチュウシャ</t>
    </rPh>
    <rPh sb="3" eb="4">
      <t>ナ</t>
    </rPh>
    <phoneticPr fontId="3"/>
  </si>
  <si>
    <t>公共</t>
    <rPh sb="0" eb="2">
      <t>コウキョウ</t>
    </rPh>
    <phoneticPr fontId="3"/>
  </si>
  <si>
    <t>民間</t>
    <rPh sb="0" eb="2">
      <t>ミンカン</t>
    </rPh>
    <phoneticPr fontId="3"/>
  </si>
  <si>
    <t>その他</t>
    <rPh sb="2" eb="3">
      <t>タ</t>
    </rPh>
    <phoneticPr fontId="3"/>
  </si>
  <si>
    <t>元請契約の工事番号および工事名</t>
    <phoneticPr fontId="3"/>
  </si>
  <si>
    <t>総工事費</t>
    <rPh sb="0" eb="1">
      <t>ソウ</t>
    </rPh>
    <rPh sb="1" eb="4">
      <t>コウジヒ</t>
    </rPh>
    <phoneticPr fontId="3"/>
  </si>
  <si>
    <r>
      <t>　　　　　　　　　　　　</t>
    </r>
    <r>
      <rPr>
        <sz val="11"/>
        <color rgb="FFFF0000"/>
        <rFont val="游ゴシック"/>
        <family val="3"/>
        <charset val="128"/>
        <scheme val="minor"/>
      </rPr>
      <t>円</t>
    </r>
    <rPh sb="12" eb="13">
      <t>エン</t>
    </rPh>
    <phoneticPr fontId="3"/>
  </si>
  <si>
    <t>当該工事の退職金ポイント購入の考え方</t>
    <rPh sb="0" eb="2">
      <t>トウガイ</t>
    </rPh>
    <rPh sb="2" eb="4">
      <t>コウジ</t>
    </rPh>
    <rPh sb="5" eb="8">
      <t>タイショクキン</t>
    </rPh>
    <rPh sb="12" eb="14">
      <t>コウニュウ</t>
    </rPh>
    <rPh sb="15" eb="16">
      <t>カンガ</t>
    </rPh>
    <rPh sb="17" eb="18">
      <t>カタ</t>
    </rPh>
    <phoneticPr fontId="3"/>
  </si>
  <si>
    <t>この掛金収納書は、電子申請方式の退職金ポイントの購入を証する書です。</t>
    <rPh sb="2" eb="4">
      <t>カケキン</t>
    </rPh>
    <rPh sb="4" eb="6">
      <t>シュウノウ</t>
    </rPh>
    <rPh sb="6" eb="7">
      <t>ショ</t>
    </rPh>
    <rPh sb="9" eb="11">
      <t>デンシ</t>
    </rPh>
    <rPh sb="11" eb="13">
      <t>シンセイ</t>
    </rPh>
    <rPh sb="13" eb="15">
      <t>ホウシキ</t>
    </rPh>
    <rPh sb="16" eb="19">
      <t>タイショクキン</t>
    </rPh>
    <rPh sb="24" eb="26">
      <t>コウニュウ</t>
    </rPh>
    <rPh sb="27" eb="28">
      <t>アカシ</t>
    </rPh>
    <rPh sb="30" eb="31">
      <t>ショ</t>
    </rPh>
    <phoneticPr fontId="3"/>
  </si>
  <si>
    <t>独立行政法人勤労者退職金共済機構</t>
    <rPh sb="0" eb="2">
      <t>ドクリツ</t>
    </rPh>
    <rPh sb="2" eb="4">
      <t>ギョウセイ</t>
    </rPh>
    <rPh sb="4" eb="6">
      <t>ホウジン</t>
    </rPh>
    <rPh sb="6" eb="9">
      <t>キンロウシャ</t>
    </rPh>
    <rPh sb="9" eb="12">
      <t>タイショクキン</t>
    </rPh>
    <rPh sb="12" eb="14">
      <t>キョウサイ</t>
    </rPh>
    <rPh sb="14" eb="16">
      <t>キコウ</t>
    </rPh>
    <phoneticPr fontId="3"/>
  </si>
  <si>
    <t>建設業退職金共済事業本部</t>
    <rPh sb="0" eb="3">
      <t>ケンセツギョウ</t>
    </rPh>
    <rPh sb="3" eb="6">
      <t>タイショクキン</t>
    </rPh>
    <rPh sb="6" eb="8">
      <t>キョウサイ</t>
    </rPh>
    <rPh sb="8" eb="10">
      <t>ジギョウ</t>
    </rPh>
    <rPh sb="10" eb="12">
      <t>ホンブ</t>
    </rPh>
    <phoneticPr fontId="3"/>
  </si>
  <si>
    <t>税務処理には使用できません。</t>
    <rPh sb="0" eb="2">
      <t>ゼイム</t>
    </rPh>
    <rPh sb="2" eb="4">
      <t>ショリ</t>
    </rPh>
    <rPh sb="6" eb="8">
      <t>シヨウ</t>
    </rPh>
    <phoneticPr fontId="3"/>
  </si>
  <si>
    <t>また、公共工事を請け負った場合には、発注官庁等からこの掛金収納書の提出を求められる場合がありますので、大切に管理・保管願います。</t>
    <rPh sb="3" eb="5">
      <t>コウキョウ</t>
    </rPh>
    <rPh sb="5" eb="7">
      <t>コウジ</t>
    </rPh>
    <rPh sb="8" eb="9">
      <t>ウ</t>
    </rPh>
    <rPh sb="10" eb="11">
      <t>オ</t>
    </rPh>
    <rPh sb="13" eb="15">
      <t>バアイ</t>
    </rPh>
    <rPh sb="18" eb="20">
      <t>ハッチュウ</t>
    </rPh>
    <rPh sb="20" eb="22">
      <t>カンチョウ</t>
    </rPh>
    <rPh sb="22" eb="23">
      <t>トウ</t>
    </rPh>
    <rPh sb="27" eb="29">
      <t>カケキン</t>
    </rPh>
    <rPh sb="29" eb="32">
      <t>シュウノウショ</t>
    </rPh>
    <rPh sb="33" eb="35">
      <t>テイシュツ</t>
    </rPh>
    <rPh sb="36" eb="37">
      <t>モト</t>
    </rPh>
    <rPh sb="41" eb="43">
      <t>バアイ</t>
    </rPh>
    <rPh sb="51" eb="53">
      <t>タイセツ</t>
    </rPh>
    <rPh sb="54" eb="56">
      <t>カンリ</t>
    </rPh>
    <rPh sb="57" eb="60">
      <t>ホカンネガ</t>
    </rPh>
    <phoneticPr fontId="3"/>
  </si>
  <si>
    <t>(参考)</t>
    <rPh sb="1" eb="3">
      <t>サンコウ</t>
    </rPh>
    <phoneticPr fontId="3"/>
  </si>
  <si>
    <t>建設キャリアアップシステム登録情報</t>
    <rPh sb="0" eb="2">
      <t>ケンセツ</t>
    </rPh>
    <rPh sb="13" eb="15">
      <t>トウロク</t>
    </rPh>
    <rPh sb="15" eb="17">
      <t>ジョウホウ</t>
    </rPh>
    <phoneticPr fontId="29"/>
  </si>
  <si>
    <t>本工事を施工する下請負人を含めた</t>
    <rPh sb="0" eb="1">
      <t>ホン</t>
    </rPh>
    <rPh sb="1" eb="3">
      <t>コウジ</t>
    </rPh>
    <rPh sb="4" eb="6">
      <t>セコウ</t>
    </rPh>
    <rPh sb="8" eb="9">
      <t>シタ</t>
    </rPh>
    <rPh sb="9" eb="11">
      <t>ウケオイ</t>
    </rPh>
    <rPh sb="11" eb="12">
      <t>ニン</t>
    </rPh>
    <rPh sb="13" eb="14">
      <t>フク</t>
    </rPh>
    <phoneticPr fontId="29"/>
  </si>
  <si>
    <t>建設キャリアアップシステムへの登録の有無</t>
    <phoneticPr fontId="3"/>
  </si>
  <si>
    <t>（有）</t>
    <phoneticPr fontId="3"/>
  </si>
  <si>
    <t>（無）</t>
    <rPh sb="1" eb="2">
      <t>ム</t>
    </rPh>
    <phoneticPr fontId="3"/>
  </si>
  <si>
    <t>元請負人の建設キャリア
アップシステム事業者ＩＤ</t>
    <rPh sb="0" eb="1">
      <t>モト</t>
    </rPh>
    <rPh sb="1" eb="3">
      <t>ウケオイ</t>
    </rPh>
    <rPh sb="3" eb="4">
      <t>ニン</t>
    </rPh>
    <rPh sb="5" eb="7">
      <t>ケンセツ</t>
    </rPh>
    <rPh sb="19" eb="22">
      <t>ジギョウシャ</t>
    </rPh>
    <phoneticPr fontId="29"/>
  </si>
  <si>
    <t>本工事について、下請負人を含めた施工体制登録の有無</t>
    <rPh sb="0" eb="3">
      <t>ホンコウジ</t>
    </rPh>
    <rPh sb="8" eb="9">
      <t>シタ</t>
    </rPh>
    <rPh sb="9" eb="11">
      <t>ウケオイ</t>
    </rPh>
    <rPh sb="11" eb="12">
      <t>ニン</t>
    </rPh>
    <rPh sb="13" eb="14">
      <t>フク</t>
    </rPh>
    <rPh sb="16" eb="18">
      <t>セコウ</t>
    </rPh>
    <rPh sb="18" eb="20">
      <t>タイセイ</t>
    </rPh>
    <rPh sb="20" eb="22">
      <t>トウロク</t>
    </rPh>
    <rPh sb="23" eb="25">
      <t>ウム</t>
    </rPh>
    <phoneticPr fontId="29"/>
  </si>
  <si>
    <t>本現場の建設キャリア
アップシステム現場ID</t>
    <rPh sb="0" eb="1">
      <t>ホン</t>
    </rPh>
    <rPh sb="1" eb="3">
      <t>ゲンバ</t>
    </rPh>
    <rPh sb="4" eb="6">
      <t>ケンセツ</t>
    </rPh>
    <rPh sb="18" eb="20">
      <t>ゲンバ</t>
    </rPh>
    <phoneticPr fontId="29"/>
  </si>
  <si>
    <t>本工事について、カードリーダーの設置等、就業履歴が蓄積可能な環境の有無</t>
    <rPh sb="0" eb="3">
      <t>ホンコウジ</t>
    </rPh>
    <rPh sb="16" eb="18">
      <t>セッチ</t>
    </rPh>
    <rPh sb="18" eb="19">
      <t>トウ</t>
    </rPh>
    <rPh sb="20" eb="22">
      <t>シュウギョウ</t>
    </rPh>
    <rPh sb="22" eb="24">
      <t>リレキ</t>
    </rPh>
    <rPh sb="25" eb="27">
      <t>チクセキ</t>
    </rPh>
    <rPh sb="27" eb="29">
      <t>カノウ</t>
    </rPh>
    <rPh sb="30" eb="32">
      <t>カンキョウ</t>
    </rPh>
    <rPh sb="33" eb="35">
      <t>ウム</t>
    </rPh>
    <phoneticPr fontId="29"/>
  </si>
  <si>
    <t>様式－４</t>
    <rPh sb="0" eb="2">
      <t>ヨウシキ</t>
    </rPh>
    <phoneticPr fontId="4"/>
  </si>
  <si>
    <t>工事番号および工事名</t>
    <rPh sb="0" eb="2">
      <t>コウジ</t>
    </rPh>
    <rPh sb="2" eb="4">
      <t>バンゴウ</t>
    </rPh>
    <rPh sb="7" eb="9">
      <t>コウジ</t>
    </rPh>
    <rPh sb="9" eb="10">
      <t>メイ</t>
    </rPh>
    <phoneticPr fontId="8"/>
  </si>
  <si>
    <t>建設キャリアアップシステム現場ID</t>
    <rPh sb="0" eb="2">
      <t>ケンセツ</t>
    </rPh>
    <rPh sb="13" eb="15">
      <t>ゲンバ</t>
    </rPh>
    <phoneticPr fontId="8"/>
  </si>
  <si>
    <t>総工事費</t>
    <rPh sb="0" eb="1">
      <t>ソウ</t>
    </rPh>
    <rPh sb="1" eb="4">
      <t>コウジヒ</t>
    </rPh>
    <phoneticPr fontId="8"/>
  </si>
  <si>
    <t>円</t>
    <rPh sb="0" eb="1">
      <t>エン</t>
    </rPh>
    <phoneticPr fontId="8"/>
  </si>
  <si>
    <t>受注者（元請）</t>
    <rPh sb="0" eb="3">
      <t>ジュチュウシャ</t>
    </rPh>
    <rPh sb="4" eb="5">
      <t>モト</t>
    </rPh>
    <rPh sb="5" eb="6">
      <t>ウ</t>
    </rPh>
    <phoneticPr fontId="8"/>
  </si>
  <si>
    <t>住　所</t>
    <rPh sb="0" eb="1">
      <t>ジュウ</t>
    </rPh>
    <rPh sb="2" eb="3">
      <t>ショ</t>
    </rPh>
    <phoneticPr fontId="8"/>
  </si>
  <si>
    <t>名　称</t>
    <rPh sb="0" eb="1">
      <t>ナ</t>
    </rPh>
    <rPh sb="2" eb="3">
      <t>ショウ</t>
    </rPh>
    <phoneticPr fontId="8"/>
  </si>
  <si>
    <t>共済契約者番号</t>
    <rPh sb="0" eb="2">
      <t>キョウサイ</t>
    </rPh>
    <rPh sb="2" eb="4">
      <t>ケイヤク</t>
    </rPh>
    <rPh sb="4" eb="5">
      <t>シャ</t>
    </rPh>
    <rPh sb="5" eb="7">
      <t>バンゴウ</t>
    </rPh>
    <phoneticPr fontId="8"/>
  </si>
  <si>
    <t>建設キャリアアップシステム事業者ID</t>
    <rPh sb="0" eb="2">
      <t>ケンセツ</t>
    </rPh>
    <rPh sb="13" eb="15">
      <t>ジギョウ</t>
    </rPh>
    <rPh sb="15" eb="16">
      <t>シャ</t>
    </rPh>
    <phoneticPr fontId="8"/>
  </si>
  <si>
    <t>共済証紙購入額</t>
    <rPh sb="0" eb="2">
      <t>キョウサイ</t>
    </rPh>
    <rPh sb="2" eb="4">
      <t>ショウシ</t>
    </rPh>
    <rPh sb="4" eb="6">
      <t>コウニュウ</t>
    </rPh>
    <rPh sb="6" eb="7">
      <t>ガク</t>
    </rPh>
    <phoneticPr fontId="8"/>
  </si>
  <si>
    <t>掛金収納書提出用台紙</t>
    <rPh sb="0" eb="1">
      <t>カ</t>
    </rPh>
    <rPh sb="1" eb="2">
      <t>キン</t>
    </rPh>
    <rPh sb="2" eb="4">
      <t>シュウノウ</t>
    </rPh>
    <rPh sb="4" eb="5">
      <t>ショ</t>
    </rPh>
    <rPh sb="5" eb="7">
      <t>テイシュツ</t>
    </rPh>
    <rPh sb="7" eb="8">
      <t>ヨウ</t>
    </rPh>
    <rPh sb="8" eb="10">
      <t>ダイシ</t>
    </rPh>
    <phoneticPr fontId="8"/>
  </si>
  <si>
    <t>掛金収納書を貼る（契約者から発注者用）</t>
  </si>
  <si>
    <t>当該工事における共済証紙購入の考え方　(該当する□に✓をチェックして下さい)</t>
    <phoneticPr fontId="8"/>
  </si>
  <si>
    <t>□１．発注者の指示のとおり</t>
    <rPh sb="3" eb="6">
      <t>ハッチュウシャ</t>
    </rPh>
    <rPh sb="7" eb="9">
      <t>シジ</t>
    </rPh>
    <phoneticPr fontId="8"/>
  </si>
  <si>
    <t>□２．対象労働者数と当該労働者の就労日数を的確に把握している場合</t>
    <rPh sb="3" eb="5">
      <t>タイショウ</t>
    </rPh>
    <rPh sb="5" eb="8">
      <t>ロウドウシャ</t>
    </rPh>
    <rPh sb="8" eb="9">
      <t>スウ</t>
    </rPh>
    <rPh sb="10" eb="12">
      <t>トウガイ</t>
    </rPh>
    <rPh sb="12" eb="15">
      <t>ロウドウシャ</t>
    </rPh>
    <rPh sb="16" eb="18">
      <t>シュウロウ</t>
    </rPh>
    <rPh sb="18" eb="20">
      <t>ニッスウ</t>
    </rPh>
    <rPh sb="21" eb="23">
      <t>テキカク</t>
    </rPh>
    <rPh sb="24" eb="26">
      <t>ハアク</t>
    </rPh>
    <rPh sb="30" eb="32">
      <t>バアイ</t>
    </rPh>
    <phoneticPr fontId="8"/>
  </si>
  <si>
    <t>□３．対象労働者数と当該労働者の就労日数の把握が困難な場合</t>
    <phoneticPr fontId="8"/>
  </si>
  <si>
    <t>□４．その他</t>
    <rPh sb="5" eb="6">
      <t>タ</t>
    </rPh>
    <phoneticPr fontId="8"/>
  </si>
  <si>
    <t>購入額の根拠を記入</t>
    <rPh sb="0" eb="3">
      <t>コウニュウガク</t>
    </rPh>
    <rPh sb="4" eb="6">
      <t>コンキョ</t>
    </rPh>
    <rPh sb="7" eb="9">
      <t>キニュウ</t>
    </rPh>
    <phoneticPr fontId="8"/>
  </si>
  <si>
    <t>（参考）</t>
    <rPh sb="1" eb="3">
      <t>サンコウ</t>
    </rPh>
    <phoneticPr fontId="8"/>
  </si>
  <si>
    <t>建設キャリアアップシステム登録情報</t>
    <rPh sb="0" eb="2">
      <t>ケンセツ</t>
    </rPh>
    <rPh sb="13" eb="15">
      <t>トウロク</t>
    </rPh>
    <rPh sb="15" eb="17">
      <t>ジョウホウ</t>
    </rPh>
    <phoneticPr fontId="8"/>
  </si>
  <si>
    <t>　共済契約者である元請負人の建設キャリアアップシステム事業者登録の有無　　　 （　有　・ 無　）</t>
    <phoneticPr fontId="8"/>
  </si>
  <si>
    <t>　本工事について、現場・契約情報の建設キャリアアップシステムへの登録の有無　 （　有　・ 無　）</t>
    <phoneticPr fontId="8"/>
  </si>
  <si>
    <t>　本工事について、カードリーダーの設置等、就業履歴が蓄積可能な環境の有無  　 （　有　・ 無　）</t>
    <phoneticPr fontId="8"/>
  </si>
  <si>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</si>
  <si>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</si>
  <si>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</si>
  <si>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</si>
  <si>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</si>
  <si>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</si>
  <si>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</si>
  <si>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</si>
  <si>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t>
  </si>
  <si>
    <t>ただし、次の工事の(</t>
    <phoneticPr fontId="10"/>
  </si>
  <si>
    <t>)として</t>
    <phoneticPr fontId="10"/>
  </si>
  <si>
    <t>工事名</t>
  </si>
  <si>
    <t>契約日</t>
  </si>
  <si>
    <t>契約金額</t>
  </si>
  <si>
    <t>￥</t>
    <phoneticPr fontId="10"/>
  </si>
  <si>
    <t>振込希望金融機関名</t>
  </si>
  <si>
    <t>店</t>
  </si>
  <si>
    <t>預金の種別</t>
  </si>
  <si>
    <t>口座番号</t>
  </si>
  <si>
    <t>口座名義</t>
  </si>
  <si>
    <t>フリガナ</t>
  </si>
  <si>
    <t>振込指定コード番号</t>
  </si>
  <si>
    <t>（　　　）には前払金、中間前払金、部分払金、指定部分完済払金、完成代金の別を記入すること。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</si>
  <si>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</si>
  <si>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</si>
  <si>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</si>
  <si>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</si>
  <si>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</si>
  <si>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</si>
  <si>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</si>
  <si>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</si>
  <si>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</si>
  <si>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</si>
  <si>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</si>
  <si>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</si>
  <si>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</si>
  <si>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</si>
  <si>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</si>
  <si>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</si>
  <si>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</si>
  <si>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</si>
  <si>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</si>
  <si>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</si>
  <si>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</si>
  <si>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</si>
  <si>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</si>
  <si>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</si>
  <si>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</si>
  <si>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</si>
  <si>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</si>
  <si>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</si>
  <si>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</si>
  <si>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</si>
  <si>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様式－５(3)</t>
    <rPh sb="0" eb="2">
      <t>ヨウシキ</t>
    </rPh>
    <phoneticPr fontId="10"/>
  </si>
  <si>
    <t>区　　　　分</t>
    <phoneticPr fontId="10"/>
  </si>
  <si>
    <t>金　　額</t>
    <phoneticPr fontId="10"/>
  </si>
  <si>
    <t>備　　　考</t>
    <phoneticPr fontId="10"/>
  </si>
  <si>
    <t>出来高金額　</t>
    <phoneticPr fontId="10"/>
  </si>
  <si>
    <t>A</t>
    <phoneticPr fontId="10"/>
  </si>
  <si>
    <t>今回請求する年度までの各年度の出来高と予定額の総額</t>
    <phoneticPr fontId="10"/>
  </si>
  <si>
    <t>B</t>
    <phoneticPr fontId="10"/>
  </si>
  <si>
    <t>A×9/10</t>
    <phoneticPr fontId="10"/>
  </si>
  <si>
    <t>C</t>
    <phoneticPr fontId="10"/>
  </si>
  <si>
    <t>前回までの受領済額</t>
    <rPh sb="0" eb="2">
      <t>ゼンカイ</t>
    </rPh>
    <rPh sb="5" eb="7">
      <t>ジュリョウ</t>
    </rPh>
    <rPh sb="7" eb="8">
      <t>ズ</t>
    </rPh>
    <rPh sb="8" eb="9">
      <t>ガク</t>
    </rPh>
    <phoneticPr fontId="10"/>
  </si>
  <si>
    <t>D</t>
    <phoneticPr fontId="10"/>
  </si>
  <si>
    <t>（前会計年度までの受領済額＋当該会計年度の部分払金受領済額)</t>
    <phoneticPr fontId="10"/>
  </si>
  <si>
    <t>前年度までの出来高予定額＋
出来高超過</t>
    <rPh sb="0" eb="3">
      <t>ゼンネンド</t>
    </rPh>
    <rPh sb="6" eb="9">
      <t>デキダカ</t>
    </rPh>
    <rPh sb="9" eb="11">
      <t>ヨテイ</t>
    </rPh>
    <rPh sb="11" eb="12">
      <t>ガク</t>
    </rPh>
    <rPh sb="14" eb="17">
      <t>デキダカ</t>
    </rPh>
    <rPh sb="17" eb="19">
      <t>チョウカ</t>
    </rPh>
    <phoneticPr fontId="10"/>
  </si>
  <si>
    <t>E</t>
    <phoneticPr fontId="10"/>
  </si>
  <si>
    <t>前年度までの出来高予定額</t>
    <phoneticPr fontId="10"/>
  </si>
  <si>
    <t>\</t>
    <phoneticPr fontId="10"/>
  </si>
  <si>
    <t>出来高超過</t>
    <phoneticPr fontId="10"/>
  </si>
  <si>
    <t>当該年度の前払金/
当該年度の出来高予定額</t>
    <phoneticPr fontId="10"/>
  </si>
  <si>
    <t>F</t>
    <phoneticPr fontId="10"/>
  </si>
  <si>
    <t>%</t>
    <phoneticPr fontId="10"/>
  </si>
  <si>
    <t>請求し得る金額
C－D-｛（A－E×F）｝</t>
    <phoneticPr fontId="10"/>
  </si>
  <si>
    <t>G</t>
    <phoneticPr fontId="10"/>
  </si>
  <si>
    <t>今回請求する金額</t>
    <phoneticPr fontId="10"/>
  </si>
  <si>
    <t>（注）</t>
    <phoneticPr fontId="10"/>
  </si>
  <si>
    <t>A≧Bの場合は、C～Gまでは記入しない。</t>
  </si>
  <si>
    <t>2.</t>
  </si>
  <si>
    <t>C欄の金額は、円以下銭まで算出すること。</t>
  </si>
  <si>
    <t>3.</t>
  </si>
  <si>
    <t>F欄の率は、小数点以下は切り上げること。</t>
  </si>
  <si>
    <t>4.</t>
  </si>
  <si>
    <t>今回請求する金額は、千円未満を切り捨てること。</t>
    <phoneticPr fontId="10"/>
  </si>
  <si>
    <t>5.</t>
  </si>
  <si>
    <t>6.</t>
  </si>
  <si>
    <t>イ</t>
  </si>
  <si>
    <t>D欄については「前年度会計年度までの受領金額」とする。</t>
  </si>
  <si>
    <t>ロ</t>
  </si>
  <si>
    <t>E欄については「前年度までの出来高予定額」とする。</t>
    <phoneticPr fontId="10"/>
  </si>
  <si>
    <t>ハ</t>
  </si>
  <si>
    <t>F欄については「</t>
  </si>
  <si>
    <t>当該会計年度の前払金＋当該会計年度の中間前払金</t>
    <phoneticPr fontId="10"/>
  </si>
  <si>
    <t>」</t>
    <phoneticPr fontId="10"/>
  </si>
  <si>
    <t>当該会計年度の出来高予定額</t>
    <phoneticPr fontId="10"/>
  </si>
  <si>
    <t>7.</t>
  </si>
  <si>
    <t>様式－５(4)</t>
    <rPh sb="0" eb="2">
      <t>ヨウシキ</t>
    </rPh>
    <phoneticPr fontId="10"/>
  </si>
  <si>
    <t>（指定部分払の場合）</t>
    <rPh sb="1" eb="3">
      <t>シテイ</t>
    </rPh>
    <rPh sb="3" eb="5">
      <t>ブブン</t>
    </rPh>
    <rPh sb="5" eb="6">
      <t>バライ</t>
    </rPh>
    <rPh sb="7" eb="9">
      <t>バアイ</t>
    </rPh>
    <phoneticPr fontId="10"/>
  </si>
  <si>
    <t>区分</t>
    <rPh sb="0" eb="2">
      <t>クブン</t>
    </rPh>
    <phoneticPr fontId="10"/>
  </si>
  <si>
    <t>総額</t>
    <rPh sb="0" eb="2">
      <t>ソウガク</t>
    </rPh>
    <phoneticPr fontId="10"/>
  </si>
  <si>
    <t>内訳</t>
    <rPh sb="0" eb="2">
      <t>ウチワケ</t>
    </rPh>
    <phoneticPr fontId="10"/>
  </si>
  <si>
    <t>名称</t>
    <rPh sb="0" eb="2">
      <t>メイショウ</t>
    </rPh>
    <phoneticPr fontId="10"/>
  </si>
  <si>
    <t>指定部分</t>
    <rPh sb="0" eb="2">
      <t>シテイ</t>
    </rPh>
    <rPh sb="2" eb="4">
      <t>ブブン</t>
    </rPh>
    <phoneticPr fontId="10"/>
  </si>
  <si>
    <t>その他</t>
    <rPh sb="2" eb="3">
      <t>タ</t>
    </rPh>
    <phoneticPr fontId="10"/>
  </si>
  <si>
    <t>請負代金額</t>
    <phoneticPr fontId="10"/>
  </si>
  <si>
    <t>a'</t>
    <phoneticPr fontId="10"/>
  </si>
  <si>
    <t>a"</t>
    <phoneticPr fontId="10"/>
  </si>
  <si>
    <t>前払金額</t>
    <phoneticPr fontId="10"/>
  </si>
  <si>
    <t>b'</t>
    <phoneticPr fontId="10"/>
  </si>
  <si>
    <t>b"</t>
    <phoneticPr fontId="10"/>
  </si>
  <si>
    <t>前回までの出来高
部分払金受領済額</t>
    <phoneticPr fontId="10"/>
  </si>
  <si>
    <t>c'</t>
    <phoneticPr fontId="10"/>
  </si>
  <si>
    <t>c"</t>
    <phoneticPr fontId="10"/>
  </si>
  <si>
    <t>請求し得る金額</t>
    <phoneticPr fontId="10"/>
  </si>
  <si>
    <t>d'</t>
    <phoneticPr fontId="10"/>
  </si>
  <si>
    <t>(注)</t>
  </si>
  <si>
    <t>各計算は次によるものとする。</t>
  </si>
  <si>
    <t>b'＝a'/A×B（円未満は切り上げること）</t>
    <phoneticPr fontId="6"/>
  </si>
  <si>
    <t>b"＝B－b'</t>
    <phoneticPr fontId="6"/>
  </si>
  <si>
    <t>D＝a'－b'-c'</t>
    <phoneticPr fontId="6"/>
  </si>
  <si>
    <t>契約担当が指示する。</t>
  </si>
  <si>
    <t>様式－６(1)</t>
    <phoneticPr fontId="4"/>
  </si>
  <si>
    <t>Ｖ　Ｅ　提　案　書</t>
    <phoneticPr fontId="4"/>
  </si>
  <si>
    <t>　工事請負契約書第１９条の２に基づきＶＥ提案書を提出いたします。</t>
  </si>
  <si>
    <t>工事件名：                              　</t>
  </si>
  <si>
    <t>連絡者</t>
  </si>
  <si>
    <t>　　氏　名</t>
  </si>
  <si>
    <t>契約締結日：                              　</t>
  </si>
  <si>
    <t>　　ＴＥＬ  　　</t>
  </si>
  <si>
    <t>　　ＦＡＸ</t>
  </si>
  <si>
    <t>ＶＥ提案の概要              　　  注）記入欄が不足する場合には、様式－６(1)の２として</t>
    <phoneticPr fontId="4"/>
  </si>
  <si>
    <t xml:space="preserve">                                　　  追記して下さい。なお、概算低減額は、提案を審</t>
  </si>
  <si>
    <t>　　　　　　　　　　　　　　　　　　　査する上で参考とするものです。</t>
  </si>
  <si>
    <t>番　号</t>
    <phoneticPr fontId="4"/>
  </si>
  <si>
    <t>項　目　内　容</t>
    <phoneticPr fontId="4"/>
  </si>
  <si>
    <t>概算低減額：千円</t>
    <phoneticPr fontId="4"/>
  </si>
  <si>
    <t>概　　算　　低　　減　　額　　合　　計</t>
    <phoneticPr fontId="4"/>
  </si>
  <si>
    <t>様式－６(2)</t>
    <phoneticPr fontId="4"/>
  </si>
  <si>
    <t xml:space="preserve"> 番　号</t>
  </si>
  <si>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</si>
  <si>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</si>
  <si>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</si>
  <si>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</si>
  <si>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</si>
  <si>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</si>
  <si>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</si>
  <si>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</si>
  <si>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様式－６(4)</t>
    <phoneticPr fontId="4"/>
  </si>
  <si>
    <t>番　号</t>
  </si>
  <si>
    <t>項目内容</t>
  </si>
  <si>
    <t>（１）工業所有権等の排他的権利を含むＶＥ提案である場合、その取扱いに関する事項</t>
  </si>
  <si>
    <t>（２）ＶＥ提案が採用された場合に留意すべき事項（提案内容の公表に係る所見等）</t>
  </si>
  <si>
    <t>様式－６(3)</t>
    <phoneticPr fontId="4"/>
  </si>
  <si>
    <t>番　　号</t>
  </si>
  <si>
    <t xml:space="preserve">    ＶＥ提案による概算低減額及び算出根拠</t>
  </si>
  <si>
    <t xml:space="preserve">【 現  状 】                            　　        </t>
    <phoneticPr fontId="4"/>
  </si>
  <si>
    <t>単位：千円</t>
    <phoneticPr fontId="4"/>
  </si>
  <si>
    <t xml:space="preserve">【 改善案 】                            　      　  </t>
    <phoneticPr fontId="4"/>
  </si>
  <si>
    <t>単位：千円</t>
  </si>
  <si>
    <t>摘　　要</t>
    <phoneticPr fontId="4"/>
  </si>
  <si>
    <t>名　　　称</t>
    <phoneticPr fontId="4"/>
  </si>
  <si>
    <t>規　格</t>
    <phoneticPr fontId="4"/>
  </si>
  <si>
    <t>単位</t>
  </si>
  <si>
    <t>数　　量</t>
    <phoneticPr fontId="4"/>
  </si>
  <si>
    <t>単　価</t>
    <phoneticPr fontId="4"/>
  </si>
  <si>
    <t>金　　　　額</t>
    <phoneticPr fontId="4"/>
  </si>
  <si>
    <t xml:space="preserve"> 名　　　称</t>
  </si>
  <si>
    <t>数　　量</t>
  </si>
  <si>
    <t>単　価</t>
  </si>
  <si>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</si>
  <si>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</si>
  <si>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</si>
  <si>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</si>
  <si>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</si>
  <si>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</si>
  <si>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</si>
  <si>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</si>
  <si>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</si>
  <si>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</si>
  <si>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</si>
  <si>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</si>
  <si>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</si>
  <si>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</si>
  <si>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</si>
  <si>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</si>
  <si>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</si>
  <si>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</si>
  <si>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</si>
  <si>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</si>
  <si>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</si>
  <si>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</si>
  <si>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</si>
  <si>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</si>
  <si>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</si>
  <si>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</si>
  <si>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</si>
  <si>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</si>
  <si>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所長</t>
    <rPh sb="0" eb="2">
      <t>ショチョウ</t>
    </rPh>
    <phoneticPr fontId="4"/>
  </si>
  <si>
    <t>次長</t>
    <rPh sb="0" eb="2">
      <t>ジチョウ</t>
    </rPh>
    <phoneticPr fontId="4"/>
  </si>
  <si>
    <t>係長</t>
    <rPh sb="0" eb="2">
      <t>カカリチョウ</t>
    </rPh>
    <phoneticPr fontId="4"/>
  </si>
  <si>
    <t>監督員</t>
    <rPh sb="0" eb="3">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</si>
  <si>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</si>
  <si>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</si>
  <si>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</si>
  <si>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</si>
  <si>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</si>
  <si>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</si>
  <si>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</si>
  <si>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</si>
  <si>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</si>
  <si>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</si>
  <si>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</si>
  <si>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</si>
  <si>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</si>
  <si>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</si>
  <si>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</si>
  <si>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</si>
  <si>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</si>
  <si>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 xml:space="preserve">
監督員</t>
    <rPh sb="1" eb="4">
      <t>カントクイン</t>
    </rPh>
    <phoneticPr fontId="4"/>
  </si>
  <si>
    <t>様式－１１</t>
    <rPh sb="0" eb="2">
      <t>ヨウシキ</t>
    </rPh>
    <phoneticPr fontId="10"/>
  </si>
  <si>
    <t>段　階　確　認　書</t>
    <rPh sb="0" eb="1">
      <t>ダン</t>
    </rPh>
    <rPh sb="2" eb="3">
      <t>カイ</t>
    </rPh>
    <rPh sb="4" eb="5">
      <t>アキラ</t>
    </rPh>
    <rPh sb="6" eb="7">
      <t>シノブ</t>
    </rPh>
    <rPh sb="8" eb="9">
      <t>ショ</t>
    </rPh>
    <phoneticPr fontId="10"/>
  </si>
  <si>
    <t>施　工　予　定　表</t>
    <rPh sb="0" eb="1">
      <t>シ</t>
    </rPh>
    <rPh sb="2" eb="3">
      <t>コウ</t>
    </rPh>
    <rPh sb="4" eb="5">
      <t>ヨ</t>
    </rPh>
    <rPh sb="6" eb="7">
      <t>サダム</t>
    </rPh>
    <rPh sb="8" eb="9">
      <t>ヒョウ</t>
    </rPh>
    <phoneticPr fontId="10"/>
  </si>
  <si>
    <t>下記のとおり施工段階の予定時期を報告いたします。</t>
    <rPh sb="0" eb="2">
      <t>カキ</t>
    </rPh>
    <rPh sb="6" eb="8">
      <t>セコウ</t>
    </rPh>
    <rPh sb="8" eb="10">
      <t>ダンカイ</t>
    </rPh>
    <rPh sb="11" eb="13">
      <t>ヨテイ</t>
    </rPh>
    <rPh sb="13" eb="15">
      <t>ジキ</t>
    </rPh>
    <rPh sb="16" eb="18">
      <t>ホウコク</t>
    </rPh>
    <phoneticPr fontId="10"/>
  </si>
  <si>
    <t>受注者名：</t>
    <rPh sb="0" eb="3">
      <t>ジュチュウシャ</t>
    </rPh>
    <rPh sb="3" eb="4">
      <t>メイ</t>
    </rPh>
    <phoneticPr fontId="10"/>
  </si>
  <si>
    <t>現場代理人名等：</t>
    <rPh sb="0" eb="2">
      <t>ゲンバ</t>
    </rPh>
    <rPh sb="2" eb="5">
      <t>ダイリニン</t>
    </rPh>
    <rPh sb="5" eb="6">
      <t>ナ</t>
    </rPh>
    <rPh sb="6" eb="7">
      <t>ナド</t>
    </rPh>
    <phoneticPr fontId="10"/>
  </si>
  <si>
    <t>種　　　別</t>
    <rPh sb="0" eb="1">
      <t>タネ</t>
    </rPh>
    <rPh sb="4" eb="5">
      <t>ベツ</t>
    </rPh>
    <phoneticPr fontId="10"/>
  </si>
  <si>
    <t>細　　　別</t>
    <rPh sb="0" eb="1">
      <t>ホソ</t>
    </rPh>
    <rPh sb="4" eb="5">
      <t>ベツ</t>
    </rPh>
    <phoneticPr fontId="10"/>
  </si>
  <si>
    <t>確認時期項目</t>
    <rPh sb="0" eb="2">
      <t>カクニン</t>
    </rPh>
    <rPh sb="2" eb="4">
      <t>ジキ</t>
    </rPh>
    <rPh sb="4" eb="6">
      <t>コウモク</t>
    </rPh>
    <phoneticPr fontId="10"/>
  </si>
  <si>
    <t>施工予定時期</t>
    <rPh sb="0" eb="2">
      <t>セコウ</t>
    </rPh>
    <rPh sb="2" eb="4">
      <t>ヨテイ</t>
    </rPh>
    <rPh sb="4" eb="6">
      <t>ジキ</t>
    </rPh>
    <phoneticPr fontId="10"/>
  </si>
  <si>
    <t>記　　　事</t>
    <rPh sb="0" eb="1">
      <t>キ</t>
    </rPh>
    <rPh sb="4" eb="5">
      <t>コト</t>
    </rPh>
    <phoneticPr fontId="10"/>
  </si>
  <si>
    <t>通　　知　　書</t>
    <rPh sb="0" eb="1">
      <t>ツウ</t>
    </rPh>
    <rPh sb="3" eb="4">
      <t>チ</t>
    </rPh>
    <rPh sb="6" eb="7">
      <t>ショ</t>
    </rPh>
    <phoneticPr fontId="10"/>
  </si>
  <si>
    <r>
      <t>下記種別について、段階確認を行う予定であるので通知</t>
    </r>
    <r>
      <rPr>
        <sz val="11"/>
        <rFont val="ＭＳ Ｐゴシック"/>
        <family val="3"/>
        <charset val="128"/>
      </rPr>
      <t>します。</t>
    </r>
    <rPh sb="0" eb="2">
      <t>カキ</t>
    </rPh>
    <rPh sb="2" eb="4">
      <t>シュベツ</t>
    </rPh>
    <rPh sb="9" eb="11">
      <t>ダンカイ</t>
    </rPh>
    <rPh sb="11" eb="13">
      <t>カクニン</t>
    </rPh>
    <rPh sb="14" eb="15">
      <t>オコナ</t>
    </rPh>
    <rPh sb="16" eb="18">
      <t>ヨテイ</t>
    </rPh>
    <rPh sb="23" eb="25">
      <t>ツウチ</t>
    </rPh>
    <phoneticPr fontId="10"/>
  </si>
  <si>
    <t>監督職員名：</t>
    <rPh sb="0" eb="2">
      <t>カントク</t>
    </rPh>
    <rPh sb="2" eb="4">
      <t>ショクイン</t>
    </rPh>
    <rPh sb="4" eb="5">
      <t>ナ</t>
    </rPh>
    <phoneticPr fontId="10"/>
  </si>
  <si>
    <t>確 認 種 別</t>
    <rPh sb="0" eb="1">
      <t>アキラ</t>
    </rPh>
    <rPh sb="2" eb="3">
      <t>シノブ</t>
    </rPh>
    <rPh sb="4" eb="5">
      <t>タネ</t>
    </rPh>
    <rPh sb="6" eb="7">
      <t>ベツ</t>
    </rPh>
    <phoneticPr fontId="10"/>
  </si>
  <si>
    <t>確 認 細 別</t>
    <rPh sb="0" eb="1">
      <t>アキラ</t>
    </rPh>
    <rPh sb="2" eb="3">
      <t>シノブ</t>
    </rPh>
    <rPh sb="4" eb="5">
      <t>ホソ</t>
    </rPh>
    <rPh sb="6" eb="7">
      <t>ベツ</t>
    </rPh>
    <phoneticPr fontId="10"/>
  </si>
  <si>
    <t>確認時期予定日</t>
    <rPh sb="0" eb="2">
      <t>カクニン</t>
    </rPh>
    <rPh sb="2" eb="4">
      <t>ジキ</t>
    </rPh>
    <rPh sb="4" eb="6">
      <t>ヨテイ</t>
    </rPh>
    <rPh sb="6" eb="7">
      <t>ヒ</t>
    </rPh>
    <phoneticPr fontId="10"/>
  </si>
  <si>
    <t>確認実施日等</t>
    <rPh sb="0" eb="2">
      <t>カクニン</t>
    </rPh>
    <rPh sb="2" eb="5">
      <t>ジッシビ</t>
    </rPh>
    <rPh sb="5" eb="6">
      <t>ナド</t>
    </rPh>
    <phoneticPr fontId="10"/>
  </si>
  <si>
    <t>確　　認　　書</t>
    <rPh sb="0" eb="1">
      <t>アキラ</t>
    </rPh>
    <rPh sb="3" eb="4">
      <t>シノブ</t>
    </rPh>
    <rPh sb="6" eb="7">
      <t>ショ</t>
    </rPh>
    <phoneticPr fontId="10"/>
  </si>
  <si>
    <t>上記について、段階確認を実施し確認した。</t>
    <rPh sb="0" eb="2">
      <t>ジョウキ</t>
    </rPh>
    <rPh sb="7" eb="9">
      <t>ダンカイ</t>
    </rPh>
    <rPh sb="9" eb="11">
      <t>カクニン</t>
    </rPh>
    <rPh sb="12" eb="14">
      <t>ジッシ</t>
    </rPh>
    <rPh sb="15" eb="17">
      <t>カクニン</t>
    </rPh>
    <phoneticPr fontId="10"/>
  </si>
  <si>
    <t>様式－１３</t>
    <rPh sb="0" eb="2">
      <t>ヨウシキ</t>
    </rPh>
    <phoneticPr fontId="4"/>
  </si>
  <si>
    <t>事　　故　　速　　報　　（第　　報）</t>
    <phoneticPr fontId="4"/>
  </si>
  <si>
    <t>情報の通報者名</t>
    <rPh sb="3" eb="6">
      <t>ツウホウシャ</t>
    </rPh>
    <rPh sb="6" eb="7">
      <t>メイ</t>
    </rPh>
    <phoneticPr fontId="4"/>
  </si>
  <si>
    <t>（受注者名、第三者名等）</t>
    <rPh sb="1" eb="4">
      <t>ジュチュウシャ</t>
    </rPh>
    <rPh sb="4" eb="5">
      <t>メイ</t>
    </rPh>
    <rPh sb="6" eb="9">
      <t>ダイサンシャ</t>
    </rPh>
    <rPh sb="9" eb="10">
      <t>メイ</t>
    </rPh>
    <rPh sb="10" eb="11">
      <t>トウ</t>
    </rPh>
    <phoneticPr fontId="4"/>
  </si>
  <si>
    <t>　　　年　　　月　　　日　　　時　　　分受信</t>
    <phoneticPr fontId="4"/>
  </si>
  <si>
    <t>発信者</t>
    <phoneticPr fontId="4"/>
  </si>
  <si>
    <t>受信者</t>
  </si>
  <si>
    <t>事故発生月日</t>
    <phoneticPr fontId="4"/>
  </si>
  <si>
    <t>　  　　年　  　　月　  　　日（ 　 　）　  　 　時　    　　分</t>
    <phoneticPr fontId="4"/>
  </si>
  <si>
    <t>天候（温度）</t>
    <rPh sb="3" eb="5">
      <t>オンド</t>
    </rPh>
    <phoneticPr fontId="4"/>
  </si>
  <si>
    <t>事故発生場所</t>
  </si>
  <si>
    <t>から</t>
    <phoneticPr fontId="4"/>
  </si>
  <si>
    <t>工期</t>
    <phoneticPr fontId="4"/>
  </si>
  <si>
    <t>契約区分</t>
    <phoneticPr fontId="4"/>
  </si>
  <si>
    <t>まで</t>
    <phoneticPr fontId="4"/>
  </si>
  <si>
    <t>受注者名</t>
    <rPh sb="0" eb="3">
      <t>ジュチュウシャ</t>
    </rPh>
    <phoneticPr fontId="4"/>
  </si>
  <si>
    <t>事故の内訳</t>
    <rPh sb="0" eb="2">
      <t>ジコ</t>
    </rPh>
    <rPh sb="3" eb="5">
      <t>ウチワケ</t>
    </rPh>
    <phoneticPr fontId="4"/>
  </si>
  <si>
    <t>氏　　名</t>
    <phoneticPr fontId="4"/>
  </si>
  <si>
    <t>年　齢</t>
    <phoneticPr fontId="4"/>
  </si>
  <si>
    <t>性　別</t>
    <phoneticPr fontId="4"/>
  </si>
  <si>
    <t>職　　種　</t>
    <phoneticPr fontId="4"/>
  </si>
  <si>
    <t>被害の程度　</t>
    <phoneticPr fontId="4"/>
  </si>
  <si>
    <t>備　　考（病院名等）</t>
    <phoneticPr fontId="4"/>
  </si>
  <si>
    <t>事 故 の 概 要</t>
    <rPh sb="0" eb="1">
      <t>ジ</t>
    </rPh>
    <rPh sb="2" eb="3">
      <t>ユエ</t>
    </rPh>
    <rPh sb="6" eb="7">
      <t>オオムネ</t>
    </rPh>
    <rPh sb="8" eb="9">
      <t>ヨウ</t>
    </rPh>
    <phoneticPr fontId="4"/>
  </si>
  <si>
    <t>事故レベル（「Ⅰ軽微な事故」「Ⅱ重度の事故」「Ⅲ死亡等重大な事故」）等</t>
    <phoneticPr fontId="8"/>
  </si>
  <si>
    <t>備　考</t>
    <rPh sb="0" eb="1">
      <t>ソノウ</t>
    </rPh>
    <rPh sb="2" eb="3">
      <t>コウ</t>
    </rPh>
    <phoneticPr fontId="4"/>
  </si>
  <si>
    <t>※関係機関（労働基準監督署、警察署等）対応状況</t>
    <rPh sb="1" eb="3">
      <t>カンケイ</t>
    </rPh>
    <rPh sb="3" eb="5">
      <t>キカン</t>
    </rPh>
    <rPh sb="6" eb="8">
      <t>ロウドウ</t>
    </rPh>
    <rPh sb="8" eb="10">
      <t>キジュン</t>
    </rPh>
    <rPh sb="10" eb="13">
      <t>カントクショ</t>
    </rPh>
    <rPh sb="14" eb="17">
      <t>ケイサツショ</t>
    </rPh>
    <rPh sb="17" eb="18">
      <t>トウ</t>
    </rPh>
    <rPh sb="19" eb="21">
      <t>タイオウ</t>
    </rPh>
    <rPh sb="21" eb="23">
      <t>ジョウキョウ</t>
    </rPh>
    <phoneticPr fontId="4"/>
  </si>
  <si>
    <t>　 ・被災者の装備、自然環境の状況（河川水位等）</t>
    <rPh sb="10" eb="12">
      <t>シゼン</t>
    </rPh>
    <rPh sb="12" eb="14">
      <t>カンキョウ</t>
    </rPh>
    <rPh sb="15" eb="17">
      <t>ジョウキョウ</t>
    </rPh>
    <rPh sb="18" eb="20">
      <t>カセン</t>
    </rPh>
    <rPh sb="20" eb="22">
      <t>スイイ</t>
    </rPh>
    <rPh sb="22" eb="23">
      <t>トウ</t>
    </rPh>
    <phoneticPr fontId="4"/>
  </si>
  <si>
    <t xml:space="preserve">   ・下請負人等の商号又は名称</t>
    <rPh sb="4" eb="8">
      <t>シタウケオイニン</t>
    </rPh>
    <rPh sb="8" eb="9">
      <t>トウ</t>
    </rPh>
    <rPh sb="10" eb="12">
      <t>ショウゴウ</t>
    </rPh>
    <rPh sb="12" eb="13">
      <t>マタ</t>
    </rPh>
    <rPh sb="14" eb="16">
      <t>メイショウ</t>
    </rPh>
    <phoneticPr fontId="4"/>
  </si>
  <si>
    <t xml:space="preserve"> 　・物的被害の場合は、規模、被害額等</t>
    <phoneticPr fontId="4"/>
  </si>
  <si>
    <t>　 ・労働基準監督署・警察署への届・通報年月日、検証取調べ等の内容</t>
    <rPh sb="3" eb="5">
      <t>ロウドウ</t>
    </rPh>
    <rPh sb="5" eb="7">
      <t>キジュン</t>
    </rPh>
    <rPh sb="7" eb="10">
      <t>カントクショ</t>
    </rPh>
    <rPh sb="11" eb="13">
      <t>ケイサツ</t>
    </rPh>
    <rPh sb="13" eb="14">
      <t>ショ</t>
    </rPh>
    <rPh sb="16" eb="17">
      <t>トドケ</t>
    </rPh>
    <rPh sb="18" eb="23">
      <t>ツウホウネンガッピ</t>
    </rPh>
    <rPh sb="24" eb="26">
      <t>ケンショウ</t>
    </rPh>
    <rPh sb="26" eb="27">
      <t>ト</t>
    </rPh>
    <rPh sb="27" eb="28">
      <t>シラ</t>
    </rPh>
    <rPh sb="29" eb="30">
      <t>トウ</t>
    </rPh>
    <rPh sb="31" eb="33">
      <t>ナイヨウ</t>
    </rPh>
    <phoneticPr fontId="4"/>
  </si>
  <si>
    <t>　 ・再発防止対策</t>
    <rPh sb="3" eb="5">
      <t>サイハツ</t>
    </rPh>
    <rPh sb="5" eb="7">
      <t>ボウシ</t>
    </rPh>
    <rPh sb="7" eb="9">
      <t>タイサク</t>
    </rPh>
    <phoneticPr fontId="4"/>
  </si>
  <si>
    <t>　 ・連絡先等</t>
    <rPh sb="3" eb="5">
      <t>レンラク</t>
    </rPh>
    <rPh sb="5" eb="6">
      <t>サキ</t>
    </rPh>
    <rPh sb="6" eb="7">
      <t>トウ</t>
    </rPh>
    <phoneticPr fontId="4"/>
  </si>
  <si>
    <t>※</t>
    <phoneticPr fontId="4"/>
  </si>
  <si>
    <t>①事故現場の平面図及び簡単な状況図を添付すること。</t>
    <phoneticPr fontId="4"/>
  </si>
  <si>
    <t>②工事事故発生確認後、直ちに電話により担当部署に連絡する。また、状況を把握でき次第、早急にメール又はＦＡＸで担当部署に本様式により報告を行ものとし、更に詳細な状況が把握された段階で逐次報告するものとする。</t>
    <rPh sb="21" eb="23">
      <t>ブショ</t>
    </rPh>
    <rPh sb="24" eb="26">
      <t>レンラク</t>
    </rPh>
    <rPh sb="54" eb="56">
      <t>タントウ</t>
    </rPh>
    <rPh sb="56" eb="58">
      <t>ブショ</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</si>
  <si>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</si>
  <si>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</si>
  <si>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</si>
  <si>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</si>
  <si>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</si>
  <si>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</si>
  <si>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</si>
  <si>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</si>
  <si>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</si>
  <si>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</si>
  <si>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</si>
  <si>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</si>
  <si>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</si>
  <si>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年月日：</t>
    <rPh sb="0" eb="3">
      <t>ネンガッピ</t>
    </rPh>
    <phoneticPr fontId="6"/>
  </si>
  <si>
    <t>あて</t>
    <phoneticPr fontId="6"/>
  </si>
  <si>
    <t>（受注者）</t>
    <rPh sb="1" eb="3">
      <t>ジュチュウ</t>
    </rPh>
    <phoneticPr fontId="4"/>
  </si>
  <si>
    <t>認　　定　　請　　求　　書</t>
  </si>
  <si>
    <t>契　　約　　日</t>
  </si>
  <si>
    <t>工　　事　　名</t>
  </si>
  <si>
    <t>工　　　　　期</t>
  </si>
  <si>
    <t>自</t>
  </si>
  <si>
    <t>至</t>
  </si>
  <si>
    <t>工  事  場  所</t>
  </si>
  <si>
    <t>請 負 代 金 額</t>
  </si>
  <si>
    <t>￥</t>
    <phoneticPr fontId="6"/>
  </si>
  <si>
    <t>(注)</t>
    <phoneticPr fontId="4"/>
  </si>
  <si>
    <t>出来高予定額を記入すること。</t>
  </si>
  <si>
    <t>【記載例】</t>
    <rPh sb="1" eb="4">
      <t>キサイレイ</t>
    </rPh>
    <phoneticPr fontId="4"/>
  </si>
  <si>
    <t>（出来高予定額）</t>
    <rPh sb="1" eb="4">
      <t>デキダカ</t>
    </rPh>
    <rPh sb="4" eb="7">
      <t>ヨテイガク</t>
    </rPh>
    <phoneticPr fontId="4"/>
  </si>
  <si>
    <t>○○年度</t>
    <rPh sb="2" eb="4">
      <t>ネンド</t>
    </rPh>
    <phoneticPr fontId="4"/>
  </si>
  <si>
    <t>￥　△△△</t>
    <phoneticPr fontId="4"/>
  </si>
  <si>
    <t>～</t>
    <phoneticPr fontId="4"/>
  </si>
  <si>
    <t>□□年度</t>
    <rPh sb="2" eb="4">
      <t>ネンド</t>
    </rPh>
    <phoneticPr fontId="4"/>
  </si>
  <si>
    <t>￥　×××</t>
    <phoneticPr fontId="4"/>
  </si>
  <si>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</si>
  <si>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</si>
  <si>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</si>
  <si>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</si>
  <si>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</si>
  <si>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をもって完成したので工事請負</t>
    <phoneticPr fontId="10"/>
  </si>
  <si>
    <t>記</t>
    <rPh sb="0" eb="1">
      <t>キ</t>
    </rPh>
    <phoneticPr fontId="10"/>
  </si>
  <si>
    <t>工事名</t>
    <phoneticPr fontId="10"/>
  </si>
  <si>
    <t>工　期</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</si>
  <si>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</si>
  <si>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</si>
  <si>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</si>
  <si>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</si>
  <si>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</si>
  <si>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</si>
  <si>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</si>
  <si>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</si>
  <si>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</si>
  <si>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</si>
  <si>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</si>
  <si>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様式－１８</t>
    <rPh sb="0" eb="2">
      <t>ヨウシキ</t>
    </rPh>
    <phoneticPr fontId="4"/>
  </si>
  <si>
    <t>工 事 出 来 高 内 訳 書</t>
    <rPh sb="8" eb="9">
      <t>タカ</t>
    </rPh>
    <phoneticPr fontId="4"/>
  </si>
  <si>
    <t>費目</t>
  </si>
  <si>
    <t>工種</t>
  </si>
  <si>
    <t>種別</t>
  </si>
  <si>
    <t>契約数量（Ａ）</t>
    <phoneticPr fontId="4"/>
  </si>
  <si>
    <t>構成比（Ｂ）</t>
    <phoneticPr fontId="4"/>
  </si>
  <si>
    <t>前回までの出来形数量</t>
    <phoneticPr fontId="4"/>
  </si>
  <si>
    <t>今回出来形数量</t>
    <phoneticPr fontId="4"/>
  </si>
  <si>
    <t>今回までの出来形累計数量（Ｃ）</t>
  </si>
  <si>
    <t>残数量</t>
  </si>
  <si>
    <t>出来形比率（Ｄ）％</t>
  </si>
  <si>
    <t>摘要</t>
  </si>
  <si>
    <t>直接工事費</t>
    <rPh sb="0" eb="2">
      <t>チョクセツ</t>
    </rPh>
    <rPh sb="2" eb="5">
      <t>コウジヒ</t>
    </rPh>
    <phoneticPr fontId="4"/>
  </si>
  <si>
    <t>共通仮設費</t>
    <rPh sb="0" eb="2">
      <t>キョウツウ</t>
    </rPh>
    <rPh sb="2" eb="4">
      <t>カセツ</t>
    </rPh>
    <rPh sb="4" eb="5">
      <t>ヒ</t>
    </rPh>
    <phoneticPr fontId="4"/>
  </si>
  <si>
    <t>様式－１９</t>
    <rPh sb="0" eb="2">
      <t>ヨウシキ</t>
    </rPh>
    <phoneticPr fontId="56"/>
  </si>
  <si>
    <t>年月日：</t>
    <rPh sb="0" eb="3">
      <t>ネンガッピ</t>
    </rPh>
    <phoneticPr fontId="56"/>
  </si>
  <si>
    <t>あて</t>
    <phoneticPr fontId="3"/>
  </si>
  <si>
    <t>請 負 工 事 既 済 部 分 検 査 請 求 書</t>
    <phoneticPr fontId="56"/>
  </si>
  <si>
    <t>工事請負契約書第38条第2項により既済部分検査を請求します。</t>
    <rPh sb="24" eb="26">
      <t>セイキュウ</t>
    </rPh>
    <phoneticPr fontId="13"/>
  </si>
  <si>
    <t>工　　　　事　　　　名</t>
  </si>
  <si>
    <t>工　　　　　　　　　期</t>
  </si>
  <si>
    <t>様式－２１</t>
    <rPh sb="0" eb="2">
      <t>ヨウシキ</t>
    </rPh>
    <phoneticPr fontId="10"/>
  </si>
  <si>
    <t>　　　　　　　　　　　　　　　　　　　　　　　　　　　年　　　　月　　　　日</t>
  </si>
  <si>
    <t>　　　　　　　　　　　　　　　　　　　（受注者）</t>
    <rPh sb="20" eb="23">
      <t>ジュチュウシャ</t>
    </rPh>
    <phoneticPr fontId="4"/>
  </si>
  <si>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</si>
  <si>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</si>
  <si>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</si>
  <si>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</si>
  <si>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</si>
  <si>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</si>
  <si>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</si>
  <si>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</si>
  <si>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</si>
  <si>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</si>
  <si>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</si>
  <si>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</si>
  <si>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</si>
  <si>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</si>
  <si>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</si>
  <si>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</si>
  <si>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　　　　　　　</t>
  </si>
  <si>
    <t>様式－２２</t>
    <rPh sb="0" eb="2">
      <t>ヨウシキ</t>
    </rPh>
    <phoneticPr fontId="10"/>
  </si>
  <si>
    <t>工事の部分使用について</t>
    <phoneticPr fontId="10"/>
  </si>
  <si>
    <t>に基づき（</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</si>
  <si>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</si>
  <si>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</si>
  <si>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</si>
  <si>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</si>
  <si>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</si>
  <si>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</si>
  <si>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</si>
  <si>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</si>
  <si>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</si>
  <si>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</si>
  <si>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</si>
  <si>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として、発注者が作成する。</t>
    <phoneticPr fontId="4"/>
  </si>
  <si>
    <t>3.</t>
    <phoneticPr fontId="4"/>
  </si>
  <si>
    <t>として、受注者が作成する。</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</si>
  <si>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</si>
  <si>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</si>
  <si>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</si>
  <si>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</si>
  <si>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</si>
  <si>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</si>
  <si>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</si>
  <si>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</si>
  <si>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必要により下記書類を添付すること。</t>
  </si>
  <si>
    <t>a</t>
    <phoneticPr fontId="10"/>
  </si>
  <si>
    <t>工程表（契約当初工程と現在迄の実際の工程及び延長工程の3工程を対象させ、詳細に記入）</t>
    <phoneticPr fontId="10"/>
  </si>
  <si>
    <t>b</t>
    <phoneticPr fontId="10"/>
  </si>
  <si>
    <t>天候表、気温表、湿度表、雨量表、積雪表、風速表等工期中と過去の平均とを対照し最寄気象台等の証明等をうけること。　</t>
    <phoneticPr fontId="10"/>
  </si>
  <si>
    <t>c</t>
    <phoneticPr fontId="10"/>
  </si>
  <si>
    <t>写真、図面等</t>
  </si>
  <si>
    <t>理由は詳細に記入すること。</t>
  </si>
  <si>
    <t>様式－２４</t>
    <rPh sb="0" eb="2">
      <t>ヨウシキ</t>
    </rPh>
    <phoneticPr fontId="13"/>
  </si>
  <si>
    <t>支　　給　　品　　受　　領　　書</t>
  </si>
  <si>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</si>
  <si>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</si>
  <si>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</si>
  <si>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</si>
  <si>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</si>
  <si>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契約年月日</t>
  </si>
  <si>
    <t>品　　　目</t>
  </si>
  <si>
    <t>規　格</t>
  </si>
  <si>
    <t>単　位</t>
  </si>
  <si>
    <t>数　　　　　　　　量</t>
  </si>
  <si>
    <t>備　　　　考</t>
  </si>
  <si>
    <t>前回まで</t>
    <phoneticPr fontId="13"/>
  </si>
  <si>
    <t>今　回</t>
  </si>
  <si>
    <t>累　計</t>
  </si>
  <si>
    <t>様式－２５</t>
    <rPh sb="0" eb="2">
      <t>ヨウシキ</t>
    </rPh>
    <phoneticPr fontId="13"/>
  </si>
  <si>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</si>
  <si>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</si>
  <si>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</si>
  <si>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</si>
  <si>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</si>
  <si>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</si>
  <si>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</si>
  <si>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</si>
  <si>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</si>
  <si>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</si>
  <si>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</si>
  <si>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上記精算について調査したところ事実に相違ないことを証明する。</t>
  </si>
  <si>
    <t>監督員</t>
    <phoneticPr fontId="3"/>
  </si>
  <si>
    <t>　　　　　</t>
  </si>
  <si>
    <t>証　明  欄</t>
  </si>
  <si>
    <t>（氏名）</t>
    <phoneticPr fontId="13"/>
  </si>
  <si>
    <t>　　　　　</t>
    <phoneticPr fontId="13"/>
  </si>
  <si>
    <t>様式－２６</t>
    <rPh sb="0" eb="2">
      <t>ヨウシキ</t>
    </rPh>
    <phoneticPr fontId="10"/>
  </si>
  <si>
    <t>建設機械使用実績報告書</t>
    <phoneticPr fontId="10"/>
  </si>
  <si>
    <t>令和</t>
    <rPh sb="0" eb="2">
      <t>レイワ</t>
    </rPh>
    <phoneticPr fontId="10"/>
  </si>
  <si>
    <t>年</t>
    <rPh sb="0" eb="1">
      <t>ネン</t>
    </rPh>
    <phoneticPr fontId="10"/>
  </si>
  <si>
    <t>月分</t>
    <rPh sb="0" eb="1">
      <t>ツキ</t>
    </rPh>
    <rPh sb="1" eb="2">
      <t>ブン</t>
    </rPh>
    <phoneticPr fontId="10"/>
  </si>
  <si>
    <t>建設機械の貸付契約年月日</t>
    <phoneticPr fontId="10"/>
  </si>
  <si>
    <t>借受人（氏名）</t>
    <phoneticPr fontId="10"/>
  </si>
  <si>
    <r>
      <t>監督職員の認</t>
    </r>
    <r>
      <rPr>
        <sz val="14"/>
        <rFont val="ＭＳ 明朝"/>
        <family val="1"/>
        <charset val="128"/>
      </rPr>
      <t>印</t>
    </r>
    <phoneticPr fontId="10"/>
  </si>
  <si>
    <t>作成者（氏名）</t>
    <phoneticPr fontId="10"/>
  </si>
  <si>
    <t>建設機械名</t>
    <phoneticPr fontId="10"/>
  </si>
  <si>
    <t>建設機械
番号</t>
    <phoneticPr fontId="10"/>
  </si>
  <si>
    <t>おもな
作業内容</t>
    <phoneticPr fontId="10"/>
  </si>
  <si>
    <t>おもな作業の作業量</t>
    <phoneticPr fontId="10"/>
  </si>
  <si>
    <t>稼動状況</t>
    <phoneticPr fontId="10"/>
  </si>
  <si>
    <t>維持修理費</t>
    <phoneticPr fontId="10"/>
  </si>
  <si>
    <t>修理個所等</t>
    <phoneticPr fontId="10"/>
  </si>
  <si>
    <t>摘要</t>
    <phoneticPr fontId="10"/>
  </si>
  <si>
    <t>運転日数</t>
    <phoneticPr fontId="10"/>
  </si>
  <si>
    <t>運転時間</t>
    <phoneticPr fontId="10"/>
  </si>
  <si>
    <t>時間</t>
    <rPh sb="0" eb="2">
      <t>ジカン</t>
    </rPh>
    <phoneticPr fontId="10"/>
  </si>
  <si>
    <t>千円</t>
    <rPh sb="0" eb="2">
      <t>センエン</t>
    </rPh>
    <phoneticPr fontId="10"/>
  </si>
  <si>
    <t>1．おもな作業内容の欄は、貸付機械を二工種以上の異なる作業に使用したときは、運転時間又は運転日数の最も多い作業内容を記入する。</t>
    <rPh sb="5" eb="7">
      <t>サギョウ</t>
    </rPh>
    <rPh sb="7" eb="9">
      <t>ナイヨウ</t>
    </rPh>
    <rPh sb="10" eb="11">
      <t>ラン</t>
    </rPh>
    <rPh sb="13" eb="15">
      <t>カシツケ</t>
    </rPh>
    <rPh sb="15" eb="17">
      <t>キカイ</t>
    </rPh>
    <rPh sb="18" eb="19">
      <t>ニコウ</t>
    </rPh>
    <rPh sb="19" eb="20">
      <t>コウ</t>
    </rPh>
    <rPh sb="20" eb="21">
      <t>シュ</t>
    </rPh>
    <rPh sb="21" eb="23">
      <t>イジョウ</t>
    </rPh>
    <rPh sb="24" eb="25">
      <t>コト</t>
    </rPh>
    <rPh sb="27" eb="29">
      <t>サギョウ</t>
    </rPh>
    <rPh sb="30" eb="32">
      <t>シヨウ</t>
    </rPh>
    <rPh sb="38" eb="40">
      <t>ウンテン</t>
    </rPh>
    <rPh sb="40" eb="42">
      <t>ジカン</t>
    </rPh>
    <rPh sb="42" eb="43">
      <t>マタ</t>
    </rPh>
    <rPh sb="44" eb="46">
      <t>ウンテン</t>
    </rPh>
    <rPh sb="46" eb="48">
      <t>ニッスウ</t>
    </rPh>
    <rPh sb="49" eb="50">
      <t>モット</t>
    </rPh>
    <rPh sb="51" eb="52">
      <t>オオ</t>
    </rPh>
    <phoneticPr fontId="54"/>
  </si>
  <si>
    <t>2．おもな作業の作業量の欄は、おもな作業内容に欄に記入した作業の作業量を測定できるときに記入する。</t>
    <rPh sb="5" eb="7">
      <t>サギョウ</t>
    </rPh>
    <rPh sb="8" eb="10">
      <t>サギョウ</t>
    </rPh>
    <rPh sb="10" eb="11">
      <t>リョウ</t>
    </rPh>
    <rPh sb="12" eb="13">
      <t>ラン</t>
    </rPh>
    <rPh sb="18" eb="20">
      <t>サギョウ</t>
    </rPh>
    <rPh sb="20" eb="22">
      <t>ナイヨウ</t>
    </rPh>
    <rPh sb="23" eb="24">
      <t>ラン</t>
    </rPh>
    <rPh sb="25" eb="27">
      <t>キニュウ</t>
    </rPh>
    <rPh sb="29" eb="31">
      <t>サギョウ</t>
    </rPh>
    <rPh sb="32" eb="34">
      <t>サギョウ</t>
    </rPh>
    <rPh sb="34" eb="35">
      <t>リョウ</t>
    </rPh>
    <rPh sb="36" eb="38">
      <t>ソクテイ</t>
    </rPh>
    <rPh sb="44" eb="46">
      <t>キニュウ</t>
    </rPh>
    <phoneticPr fontId="54"/>
  </si>
  <si>
    <t>3．運転時間の欄は、運転時間の管理のできない機械又は管理の必用のない機械については、記入を省略することができる。</t>
    <rPh sb="2" eb="4">
      <t>ウンテン</t>
    </rPh>
    <rPh sb="4" eb="6">
      <t>ジカン</t>
    </rPh>
    <rPh sb="7" eb="8">
      <t>ラン</t>
    </rPh>
    <rPh sb="10" eb="12">
      <t>ウンテン</t>
    </rPh>
    <rPh sb="12" eb="14">
      <t>ジカン</t>
    </rPh>
    <rPh sb="15" eb="17">
      <t>カンリ</t>
    </rPh>
    <rPh sb="22" eb="24">
      <t>キカイ</t>
    </rPh>
    <rPh sb="24" eb="25">
      <t>マタ</t>
    </rPh>
    <rPh sb="26" eb="28">
      <t>カンリ</t>
    </rPh>
    <rPh sb="29" eb="31">
      <t>ヒツヨウ</t>
    </rPh>
    <rPh sb="34" eb="36">
      <t>キカイ</t>
    </rPh>
    <rPh sb="42" eb="44">
      <t>キニュウ</t>
    </rPh>
    <rPh sb="45" eb="47">
      <t>ショウリャク</t>
    </rPh>
    <phoneticPr fontId="54"/>
  </si>
  <si>
    <t>4．運転のミス又は不慮の事故に伴う修理で、当該修理に要した費用が300千円を超えるときは、修理内容の詳細な説明を添付する。</t>
    <rPh sb="2" eb="4">
      <t>ウンテン</t>
    </rPh>
    <rPh sb="7" eb="8">
      <t>マタ</t>
    </rPh>
    <rPh sb="9" eb="11">
      <t>フリョ</t>
    </rPh>
    <rPh sb="12" eb="14">
      <t>ジコ</t>
    </rPh>
    <rPh sb="15" eb="16">
      <t>トモナ</t>
    </rPh>
    <rPh sb="17" eb="19">
      <t>シュウリ</t>
    </rPh>
    <rPh sb="21" eb="23">
      <t>トウガイ</t>
    </rPh>
    <rPh sb="23" eb="25">
      <t>シュウリ</t>
    </rPh>
    <rPh sb="26" eb="27">
      <t>ヨウ</t>
    </rPh>
    <rPh sb="29" eb="31">
      <t>ヒヨウ</t>
    </rPh>
    <rPh sb="35" eb="37">
      <t>センエン</t>
    </rPh>
    <rPh sb="38" eb="39">
      <t>コ</t>
    </rPh>
    <rPh sb="45" eb="47">
      <t>シュウリ</t>
    </rPh>
    <rPh sb="47" eb="49">
      <t>ナイヨウ</t>
    </rPh>
    <rPh sb="50" eb="52">
      <t>ショウサイ</t>
    </rPh>
    <rPh sb="53" eb="55">
      <t>セツメイ</t>
    </rPh>
    <rPh sb="56" eb="58">
      <t>テンプ</t>
    </rPh>
    <phoneticPr fontId="54"/>
  </si>
  <si>
    <t>様式－２７</t>
    <rPh sb="0" eb="2">
      <t>ヨウシキ</t>
    </rPh>
    <phoneticPr fontId="4"/>
  </si>
  <si>
    <t>受注者　（住所）</t>
    <rPh sb="0" eb="2">
      <t>ジュチュウ</t>
    </rPh>
    <rPh sb="2" eb="3">
      <t>シャ</t>
    </rPh>
    <phoneticPr fontId="4"/>
  </si>
  <si>
    <t>（氏名）</t>
    <rPh sb="1" eb="3">
      <t>シメイ</t>
    </rPh>
    <phoneticPr fontId="4"/>
  </si>
  <si>
    <t>（現場代理人氏名）</t>
    <rPh sb="1" eb="3">
      <t>ゲンバ</t>
    </rPh>
    <rPh sb="3" eb="5">
      <t>ダイリ</t>
    </rPh>
    <rPh sb="5" eb="6">
      <t>ニン</t>
    </rPh>
    <rPh sb="6" eb="8">
      <t>シメイ</t>
    </rPh>
    <phoneticPr fontId="4"/>
  </si>
  <si>
    <t>建設機械借用・返納書</t>
    <rPh sb="0" eb="2">
      <t>ケンセツ</t>
    </rPh>
    <rPh sb="2" eb="4">
      <t>キカイ</t>
    </rPh>
    <rPh sb="4" eb="6">
      <t>シャクヨウ</t>
    </rPh>
    <rPh sb="7" eb="9">
      <t>ヘンノウ</t>
    </rPh>
    <rPh sb="9" eb="10">
      <t>ショ</t>
    </rPh>
    <phoneticPr fontId="4"/>
  </si>
  <si>
    <t>　本工事における使用建設機械を機能現況確認の上、下記のとおり</t>
    <rPh sb="1" eb="2">
      <t>ホン</t>
    </rPh>
    <rPh sb="2" eb="4">
      <t>コウジ</t>
    </rPh>
    <rPh sb="8" eb="10">
      <t>シヨウ</t>
    </rPh>
    <rPh sb="10" eb="12">
      <t>ケンセツ</t>
    </rPh>
    <rPh sb="24" eb="26">
      <t>カキ</t>
    </rPh>
    <phoneticPr fontId="4"/>
  </si>
  <si>
    <t>しました。</t>
    <phoneticPr fontId="4"/>
  </si>
  <si>
    <t>工事名</t>
    <rPh sb="0" eb="3">
      <t>コウジメイ</t>
    </rPh>
    <phoneticPr fontId="4"/>
  </si>
  <si>
    <t>建設機械名</t>
    <rPh sb="0" eb="2">
      <t>ケンセツ</t>
    </rPh>
    <rPh sb="2" eb="4">
      <t>キカイ</t>
    </rPh>
    <rPh sb="4" eb="5">
      <t>メイ</t>
    </rPh>
    <phoneticPr fontId="4"/>
  </si>
  <si>
    <t>型式</t>
    <rPh sb="0" eb="2">
      <t>カタシキ</t>
    </rPh>
    <phoneticPr fontId="4"/>
  </si>
  <si>
    <t>機械番号</t>
    <rPh sb="0" eb="2">
      <t>キカイ</t>
    </rPh>
    <rPh sb="2" eb="4">
      <t>バンゴウ</t>
    </rPh>
    <phoneticPr fontId="4"/>
  </si>
  <si>
    <t>付属品</t>
    <rPh sb="0" eb="2">
      <t>フゾク</t>
    </rPh>
    <rPh sb="2" eb="3">
      <t>ヒン</t>
    </rPh>
    <phoneticPr fontId="4"/>
  </si>
  <si>
    <t>引渡しを
受けた場所</t>
    <rPh sb="0" eb="2">
      <t>ヒキワタ</t>
    </rPh>
    <rPh sb="5" eb="6">
      <t>ウ</t>
    </rPh>
    <rPh sb="8" eb="10">
      <t>バショ</t>
    </rPh>
    <phoneticPr fontId="4"/>
  </si>
  <si>
    <t>名称</t>
    <rPh sb="0" eb="2">
      <t>メイショウ</t>
    </rPh>
    <phoneticPr fontId="4"/>
  </si>
  <si>
    <t>規格</t>
    <rPh sb="0" eb="2">
      <t>キカク</t>
    </rPh>
    <phoneticPr fontId="4"/>
  </si>
  <si>
    <t>数量</t>
    <rPh sb="0" eb="2">
      <t>スウリョウ</t>
    </rPh>
    <phoneticPr fontId="4"/>
  </si>
  <si>
    <t>引渡し立会者</t>
    <rPh sb="0" eb="2">
      <t>ヒキワタ</t>
    </rPh>
    <rPh sb="3" eb="5">
      <t>タチア</t>
    </rPh>
    <rPh sb="5" eb="6">
      <t>シャ</t>
    </rPh>
    <phoneticPr fontId="4"/>
  </si>
  <si>
    <t>発注者　　　　　（氏名）</t>
    <rPh sb="0" eb="3">
      <t>ハッチュウシャ</t>
    </rPh>
    <rPh sb="9" eb="11">
      <t>シメイ</t>
    </rPh>
    <phoneticPr fontId="4"/>
  </si>
  <si>
    <t>借　受　人　　　（氏名）</t>
    <rPh sb="0" eb="3">
      <t>カリウケ</t>
    </rPh>
    <rPh sb="4" eb="5">
      <t>ニン</t>
    </rPh>
    <rPh sb="9" eb="11">
      <t>シメイ</t>
    </rPh>
    <phoneticPr fontId="4"/>
  </si>
  <si>
    <t>様式－２８</t>
    <rPh sb="0" eb="2">
      <t>ヨウシキ</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</si>
  <si>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</si>
  <si>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</si>
  <si>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</si>
  <si>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</si>
  <si>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</si>
  <si>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</si>
  <si>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</si>
  <si>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</si>
  <si>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</si>
  <si>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</si>
  <si>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をもって完成したので工事請負契約書</t>
    <phoneticPr fontId="8"/>
  </si>
  <si>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</si>
  <si>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</si>
  <si>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</si>
  <si>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</si>
  <si>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</si>
  <si>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</si>
  <si>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</si>
  <si>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</si>
  <si>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</si>
  <si>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</si>
  <si>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</si>
  <si>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</si>
  <si>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</si>
  <si>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</si>
  <si>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</si>
  <si>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</si>
  <si>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</si>
  <si>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</si>
  <si>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</si>
  <si>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</si>
  <si>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</si>
  <si>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</si>
  <si>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</si>
  <si>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</si>
  <si>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</si>
  <si>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</si>
  <si>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</si>
  <si>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</si>
  <si>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</si>
  <si>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</si>
  <si>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</si>
  <si>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</si>
  <si>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</si>
  <si>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</si>
  <si>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</si>
  <si>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</si>
  <si>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</si>
  <si>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</si>
  <si>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</si>
  <si>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</si>
  <si>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</si>
  <si>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</si>
  <si>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</si>
  <si>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</si>
  <si>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</si>
  <si>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</si>
  <si>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</si>
  <si>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</si>
  <si>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</si>
  <si>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</si>
  <si>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</si>
  <si>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</si>
  <si>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</si>
  <si>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</si>
  <si>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</si>
  <si>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</si>
  <si>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</si>
  <si>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</si>
  <si>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</si>
  <si>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</si>
  <si>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</si>
  <si>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</si>
  <si>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</si>
  <si>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</si>
  <si>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</si>
  <si>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</si>
  <si>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</si>
  <si>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</si>
  <si>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</si>
  <si>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</si>
  <si>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</si>
  <si>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</si>
  <si>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</si>
  <si>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</si>
  <si>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</si>
  <si>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</si>
  <si>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</si>
  <si>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</si>
  <si>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</si>
  <si>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</si>
  <si>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</si>
  <si>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</si>
  <si>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</si>
  <si>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</si>
  <si>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</si>
  <si>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</si>
  <si>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</si>
  <si>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</si>
  <si>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</si>
  <si>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</si>
  <si>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</si>
  <si>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</si>
  <si>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</si>
  <si>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</si>
  <si>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r>
      <t>部分払金を請求する場合は、請求内訳書（部分払の場合又は</t>
    </r>
    <r>
      <rPr>
        <sz val="11"/>
        <color theme="1"/>
        <rFont val="ＭＳ 明朝"/>
        <family val="1"/>
        <charset val="128"/>
      </rPr>
      <t>債務</t>
    </r>
    <r>
      <rPr>
        <sz val="11"/>
        <rFont val="ＭＳ 明朝"/>
        <family val="1"/>
        <charset val="128"/>
      </rPr>
      <t>の場合）を添付すること。</t>
    </r>
    <rPh sb="27" eb="29">
      <t>サイム</t>
    </rPh>
    <phoneticPr fontId="10"/>
  </si>
  <si>
    <t>工事請負契約書第38条第6項及び第7項により算出</t>
    <rPh sb="14" eb="15">
      <t>オヨ</t>
    </rPh>
    <rPh sb="16" eb="17">
      <t>ダイ</t>
    </rPh>
    <rPh sb="18" eb="19">
      <t>コウ</t>
    </rPh>
    <phoneticPr fontId="10"/>
  </si>
  <si>
    <t>工事請負契約書第42条第2項（2）により算出する。</t>
    <phoneticPr fontId="8"/>
  </si>
  <si>
    <t>工事請負契約書第41条第2項（1）を採用した場合（中間前払金）は、次のとおり読み替えるものとする。</t>
    <phoneticPr fontId="8"/>
  </si>
  <si>
    <t>請負代金相当額は出来高金額（工事請負契約書第38条第2項に基づく既済部分検査後の協議済額）とする。</t>
    <phoneticPr fontId="8"/>
  </si>
  <si>
    <t>（債務の場合）</t>
    <rPh sb="1" eb="3">
      <t>サイム</t>
    </rPh>
    <phoneticPr fontId="10"/>
  </si>
  <si>
    <t>上記b'の計算は債務工事以外の場合に使用し、債務工事の場合は、</t>
    <rPh sb="8" eb="10">
      <t>サイム</t>
    </rPh>
    <rPh sb="22" eb="24">
      <t>サイム</t>
    </rPh>
    <phoneticPr fontId="6"/>
  </si>
  <si>
    <t>※事故の原因、経緯、処置、種類（「墜落・転落」「飛来・落下」「切れ・こすれ」等）、</t>
    <rPh sb="1" eb="3">
      <t>ジコ</t>
    </rPh>
    <rPh sb="4" eb="6">
      <t>ゲンイン</t>
    </rPh>
    <rPh sb="7" eb="9">
      <t>ケイイ</t>
    </rPh>
    <rPh sb="10" eb="12">
      <t>ショチ</t>
    </rPh>
    <rPh sb="13" eb="15">
      <t>シュルイ</t>
    </rPh>
    <rPh sb="17" eb="19">
      <t>ツイラク</t>
    </rPh>
    <rPh sb="20" eb="22">
      <t>テンラク</t>
    </rPh>
    <rPh sb="24" eb="26">
      <t>ヒライ</t>
    </rPh>
    <rPh sb="27" eb="29">
      <t>ラッカ</t>
    </rPh>
    <rPh sb="31" eb="32">
      <t>キ</t>
    </rPh>
    <rPh sb="38" eb="39">
      <t>トウ</t>
    </rPh>
    <phoneticPr fontId="4"/>
  </si>
  <si>
    <t>債務負担行為に基づく契約の場合は請負代金額欄の下段に各年度の</t>
    <rPh sb="16" eb="18">
      <t>ウケオイ</t>
    </rPh>
    <rPh sb="18" eb="20">
      <t>ダイキン</t>
    </rPh>
    <rPh sb="20" eb="21">
      <t>ガク</t>
    </rPh>
    <rPh sb="21" eb="22">
      <t>ラン</t>
    </rPh>
    <rPh sb="23" eb="25">
      <t>ゲダン</t>
    </rPh>
    <phoneticPr fontId="4"/>
  </si>
  <si>
    <t>工事請負契約書第35条第4項に基づき、下記工事の中間前金払の認定を請求します。</t>
    <rPh sb="7" eb="8">
      <t>ダイ</t>
    </rPh>
    <rPh sb="10" eb="11">
      <t>ジョウ</t>
    </rPh>
    <rPh sb="11" eb="12">
      <t>ダイ</t>
    </rPh>
    <rPh sb="13" eb="14">
      <t>コウ</t>
    </rPh>
    <rPh sb="15" eb="16">
      <t>モト</t>
    </rPh>
    <phoneticPr fontId="4"/>
  </si>
  <si>
    <t>工事請負契約書第39条第1項に基づき通知します。</t>
    <phoneticPr fontId="3"/>
  </si>
  <si>
    <t>下記工事の指定部分を工事請負契約書第39条第1項に基づき引渡します。</t>
    <phoneticPr fontId="8"/>
  </si>
  <si>
    <t>　標記について、下記のとおり部分使用することを、工事請負契約書第34条第1項</t>
    <phoneticPr fontId="8"/>
  </si>
  <si>
    <t>協議の場合は、受信者を「受注者名」、発信者を「発注者名」</t>
    <rPh sb="0" eb="2">
      <t>キョウギ</t>
    </rPh>
    <rPh sb="3" eb="5">
      <t>バアイ</t>
    </rPh>
    <rPh sb="7" eb="10">
      <t>ジュシンシャ</t>
    </rPh>
    <rPh sb="18" eb="21">
      <t>ハッシンシャ</t>
    </rPh>
    <rPh sb="23" eb="27">
      <t>ハッチュウシャメイ</t>
    </rPh>
    <phoneticPr fontId="4"/>
  </si>
  <si>
    <t>承諾の場合は、受信者を『発注者名』、発信者を『受注者名』</t>
    <rPh sb="0" eb="2">
      <t>ショウダク</t>
    </rPh>
    <rPh sb="3" eb="5">
      <t>バアイ</t>
    </rPh>
    <rPh sb="7" eb="10">
      <t>ジュシンシャ</t>
    </rPh>
    <rPh sb="12" eb="16">
      <t>ハッチュウシャメイ</t>
    </rPh>
    <rPh sb="18" eb="21">
      <t>ハッシンシャ</t>
    </rPh>
    <rPh sb="23" eb="26">
      <t>ジュチュウシャ</t>
    </rPh>
    <rPh sb="26" eb="27">
      <t>メイ</t>
    </rPh>
    <phoneticPr fontId="4"/>
  </si>
  <si>
    <t>工事請負契約書第22条による工期の延長を下記のとおり請求します。</t>
    <rPh sb="26" eb="28">
      <t>セイキュウ</t>
    </rPh>
    <phoneticPr fontId="4"/>
  </si>
  <si>
    <t>物品管理簿登記</t>
    <phoneticPr fontId="13"/>
  </si>
  <si>
    <t>第32条第1項に基づき通知します。</t>
    <phoneticPr fontId="10"/>
  </si>
  <si>
    <t>下記工事を工事請負契約書第32条第4項に基づき引渡します。</t>
    <phoneticPr fontId="8"/>
  </si>
  <si>
    <t>項目</t>
    <rPh sb="0" eb="2">
      <t>コウモク</t>
    </rPh>
    <phoneticPr fontId="4"/>
  </si>
  <si>
    <t>小項目</t>
    <rPh sb="0" eb="3">
      <t>ショウコウモク</t>
    </rPh>
    <phoneticPr fontId="4"/>
  </si>
  <si>
    <t>入力欄</t>
    <rPh sb="0" eb="2">
      <t>ニュウリョク</t>
    </rPh>
    <rPh sb="2" eb="3">
      <t>ラン</t>
    </rPh>
    <phoneticPr fontId="4"/>
  </si>
  <si>
    <t>備考欄</t>
    <rPh sb="0" eb="2">
      <t>ビコウ</t>
    </rPh>
    <rPh sb="2" eb="3">
      <t>ラン</t>
    </rPh>
    <phoneticPr fontId="4"/>
  </si>
  <si>
    <t>担当監督員</t>
    <rPh sb="0" eb="2">
      <t>タントウ</t>
    </rPh>
    <rPh sb="2" eb="5">
      <t>カントクイン</t>
    </rPh>
    <phoneticPr fontId="4"/>
  </si>
  <si>
    <t>路線・河川名</t>
    <rPh sb="0" eb="2">
      <t>ロセン</t>
    </rPh>
    <rPh sb="3" eb="5">
      <t>カセン</t>
    </rPh>
    <rPh sb="5" eb="6">
      <t>メイ</t>
    </rPh>
    <phoneticPr fontId="4"/>
  </si>
  <si>
    <t>工事箇所</t>
    <rPh sb="0" eb="2">
      <t>コウジ</t>
    </rPh>
    <rPh sb="2" eb="4">
      <t>カショ</t>
    </rPh>
    <phoneticPr fontId="4"/>
  </si>
  <si>
    <t>工期</t>
    <rPh sb="0" eb="2">
      <t>コウキ</t>
    </rPh>
    <phoneticPr fontId="4"/>
  </si>
  <si>
    <t>契約</t>
    <rPh sb="0" eb="2">
      <t>ケイヤク</t>
    </rPh>
    <phoneticPr fontId="4"/>
  </si>
  <si>
    <t>着工</t>
    <rPh sb="0" eb="2">
      <t>チャッコウ</t>
    </rPh>
    <phoneticPr fontId="4"/>
  </si>
  <si>
    <t>完成</t>
    <rPh sb="0" eb="2">
      <t>カンセイ</t>
    </rPh>
    <phoneticPr fontId="4"/>
  </si>
  <si>
    <t>現場代理人</t>
    <rPh sb="0" eb="2">
      <t>ゲンバ</t>
    </rPh>
    <rPh sb="2" eb="5">
      <t>ダイリニン</t>
    </rPh>
    <phoneticPr fontId="4"/>
  </si>
  <si>
    <t>氏名</t>
    <rPh sb="0" eb="2">
      <t>シメイ</t>
    </rPh>
    <phoneticPr fontId="4"/>
  </si>
  <si>
    <t>生年月日</t>
    <rPh sb="0" eb="2">
      <t>セイネン</t>
    </rPh>
    <rPh sb="2" eb="4">
      <t>ガッピ</t>
    </rPh>
    <phoneticPr fontId="4"/>
  </si>
  <si>
    <t>最終学歴</t>
    <rPh sb="0" eb="2">
      <t>サイシュウ</t>
    </rPh>
    <rPh sb="2" eb="4">
      <t>ガクレキ</t>
    </rPh>
    <phoneticPr fontId="4"/>
  </si>
  <si>
    <t>資格</t>
    <rPh sb="0" eb="2">
      <t>シカク</t>
    </rPh>
    <phoneticPr fontId="4"/>
  </si>
  <si>
    <t>１級土木施工管理技士第１２３４５６７８号</t>
    <rPh sb="1" eb="2">
      <t>キュウ</t>
    </rPh>
    <rPh sb="2" eb="4">
      <t>ドボク</t>
    </rPh>
    <rPh sb="4" eb="6">
      <t>セコウ</t>
    </rPh>
    <rPh sb="6" eb="8">
      <t>カンリ</t>
    </rPh>
    <rPh sb="8" eb="10">
      <t>ギシ</t>
    </rPh>
    <rPh sb="10" eb="11">
      <t>ダイ</t>
    </rPh>
    <rPh sb="19" eb="20">
      <t>ゴウ</t>
    </rPh>
    <phoneticPr fontId="4"/>
  </si>
  <si>
    <t>資格名及び資格番号を記入して下さい</t>
    <rPh sb="0" eb="2">
      <t>シカク</t>
    </rPh>
    <rPh sb="2" eb="3">
      <t>メイ</t>
    </rPh>
    <rPh sb="3" eb="4">
      <t>オヨ</t>
    </rPh>
    <rPh sb="5" eb="7">
      <t>シカク</t>
    </rPh>
    <rPh sb="7" eb="9">
      <t>バンゴウ</t>
    </rPh>
    <rPh sb="10" eb="12">
      <t>キニュウ</t>
    </rPh>
    <rPh sb="14" eb="15">
      <t>クダ</t>
    </rPh>
    <phoneticPr fontId="4"/>
  </si>
  <si>
    <t>主任技術者</t>
    <rPh sb="0" eb="2">
      <t>シュニン</t>
    </rPh>
    <rPh sb="2" eb="5">
      <t>ギジュツシャ</t>
    </rPh>
    <phoneticPr fontId="4"/>
  </si>
  <si>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4"/>
  </si>
  <si>
    <t>または</t>
    <phoneticPr fontId="4"/>
  </si>
  <si>
    <t>監理技術者</t>
    <rPh sb="0" eb="2">
      <t>カンリ</t>
    </rPh>
    <rPh sb="2" eb="5">
      <t>ギジュツシャ</t>
    </rPh>
    <phoneticPr fontId="4"/>
  </si>
  <si>
    <t>１級土木施工管理技士第２３４５６７８９号</t>
    <rPh sb="1" eb="2">
      <t>キュウ</t>
    </rPh>
    <rPh sb="2" eb="4">
      <t>ドボク</t>
    </rPh>
    <rPh sb="4" eb="6">
      <t>セコウ</t>
    </rPh>
    <rPh sb="6" eb="8">
      <t>カンリ</t>
    </rPh>
    <rPh sb="8" eb="10">
      <t>ギシ</t>
    </rPh>
    <rPh sb="10" eb="11">
      <t>ダイ</t>
    </rPh>
    <rPh sb="19" eb="20">
      <t>ゴウ</t>
    </rPh>
    <phoneticPr fontId="4"/>
  </si>
  <si>
    <t>請負代金</t>
    <rPh sb="0" eb="2">
      <t>ウケオイ</t>
    </rPh>
    <rPh sb="2" eb="4">
      <t>ダイキン</t>
    </rPh>
    <phoneticPr fontId="4"/>
  </si>
  <si>
    <t>税込み</t>
    <rPh sb="0" eb="2">
      <t>ゼイコ</t>
    </rPh>
    <phoneticPr fontId="4"/>
  </si>
  <si>
    <t>受注者</t>
    <phoneticPr fontId="4"/>
  </si>
  <si>
    <t>住所</t>
    <rPh sb="0" eb="2">
      <t>ジュウショ</t>
    </rPh>
    <phoneticPr fontId="4"/>
  </si>
  <si>
    <t>会社名</t>
    <rPh sb="0" eb="3">
      <t>カイシャメイ</t>
    </rPh>
    <phoneticPr fontId="4"/>
  </si>
  <si>
    <t>代表者</t>
    <rPh sb="0" eb="3">
      <t>ダイヒョウシャ</t>
    </rPh>
    <phoneticPr fontId="4"/>
  </si>
  <si>
    <t>電話</t>
    <rPh sb="0" eb="2">
      <t>デンワ</t>
    </rPh>
    <phoneticPr fontId="4"/>
  </si>
  <si>
    <t>ファックス</t>
    <phoneticPr fontId="4"/>
  </si>
  <si>
    <t>群馬太郎</t>
    <rPh sb="0" eb="2">
      <t>グンマ</t>
    </rPh>
    <rPh sb="2" eb="4">
      <t>タロウ</t>
    </rPh>
    <phoneticPr fontId="4"/>
  </si>
  <si>
    <t>027-226-3531</t>
    <phoneticPr fontId="4"/>
  </si>
  <si>
    <t>027-224-1426</t>
    <phoneticPr fontId="4"/>
  </si>
  <si>
    <t>主要地方道前橋館林線</t>
    <rPh sb="0" eb="2">
      <t>シュヨウ</t>
    </rPh>
    <rPh sb="2" eb="5">
      <t>チホウドウ</t>
    </rPh>
    <rPh sb="5" eb="7">
      <t>マエバシ</t>
    </rPh>
    <rPh sb="7" eb="9">
      <t>タテバヤシ</t>
    </rPh>
    <rPh sb="9" eb="10">
      <t>セン</t>
    </rPh>
    <phoneticPr fontId="4"/>
  </si>
  <si>
    <t>前橋市大手町地内</t>
    <rPh sb="0" eb="3">
      <t>マエバシシ</t>
    </rPh>
    <rPh sb="3" eb="6">
      <t>オオテマチ</t>
    </rPh>
    <rPh sb="6" eb="8">
      <t>ジナイ</t>
    </rPh>
    <phoneticPr fontId="4"/>
  </si>
  <si>
    <t>群馬次郎</t>
    <rPh sb="0" eb="2">
      <t>グンマ</t>
    </rPh>
    <rPh sb="2" eb="4">
      <t>ジロウ</t>
    </rPh>
    <phoneticPr fontId="4"/>
  </si>
  <si>
    <t>群馬県立企画高校卒業</t>
    <rPh sb="0" eb="2">
      <t>グンマ</t>
    </rPh>
    <rPh sb="2" eb="4">
      <t>ケンリツ</t>
    </rPh>
    <rPh sb="4" eb="6">
      <t>キカク</t>
    </rPh>
    <rPh sb="6" eb="8">
      <t>コウコウ</t>
    </rPh>
    <rPh sb="8" eb="10">
      <t>ソツギョウ</t>
    </rPh>
    <phoneticPr fontId="4"/>
  </si>
  <si>
    <t>現住所</t>
    <rPh sb="0" eb="3">
      <t>ゲンジュウショ</t>
    </rPh>
    <phoneticPr fontId="3"/>
  </si>
  <si>
    <t>前橋市大手町○○番地</t>
    <rPh sb="0" eb="3">
      <t>マエバシシ</t>
    </rPh>
    <rPh sb="3" eb="6">
      <t>オオテマチ</t>
    </rPh>
    <rPh sb="8" eb="10">
      <t>バンチ</t>
    </rPh>
    <phoneticPr fontId="4"/>
  </si>
  <si>
    <t>基本情報入力シート</t>
    <rPh sb="0" eb="4">
      <t>キホンジョウホウ</t>
    </rPh>
    <rPh sb="4" eb="6">
      <t>ニュウリョク</t>
    </rPh>
    <phoneticPr fontId="4"/>
  </si>
  <si>
    <t>発注所属</t>
    <rPh sb="0" eb="2">
      <t>ハッチュウ</t>
    </rPh>
    <rPh sb="2" eb="4">
      <t>ショゾク</t>
    </rPh>
    <phoneticPr fontId="4"/>
  </si>
  <si>
    <t>あて</t>
    <phoneticPr fontId="3"/>
  </si>
  <si>
    <t>あて</t>
    <phoneticPr fontId="3"/>
  </si>
  <si>
    <t>付けをもって請負契約を締結した</t>
    <phoneticPr fontId="3"/>
  </si>
  <si>
    <t>における下記の発生品を引き渡します。</t>
  </si>
  <si>
    <t>令和7年10月30日であれば「2025/10/30」と記入して下さい</t>
    <rPh sb="0" eb="2">
      <t>レイワ</t>
    </rPh>
    <rPh sb="3" eb="4">
      <t>ネン</t>
    </rPh>
    <rPh sb="6" eb="7">
      <t>ガツ</t>
    </rPh>
    <rPh sb="9" eb="10">
      <t>ニチ</t>
    </rPh>
    <rPh sb="27" eb="29">
      <t>キニュウ</t>
    </rPh>
    <rPh sb="31" eb="32">
      <t>クダ</t>
    </rPh>
    <phoneticPr fontId="4"/>
  </si>
  <si>
    <t>令和7年4月2日であれば「2025/4/2」と記入して下さい</t>
    <rPh sb="0" eb="2">
      <t>レイワ</t>
    </rPh>
    <rPh sb="3" eb="4">
      <t>ネン</t>
    </rPh>
    <rPh sb="5" eb="6">
      <t>ガツ</t>
    </rPh>
    <rPh sb="7" eb="8">
      <t>ニチ</t>
    </rPh>
    <rPh sb="23" eb="25">
      <t>キニュウ</t>
    </rPh>
    <rPh sb="27" eb="28">
      <t>クダ</t>
    </rPh>
    <phoneticPr fontId="4"/>
  </si>
  <si>
    <t>令和7年4月1日であれば「2025/4/1」と記入して下さい</t>
    <rPh sb="0" eb="2">
      <t>レイワ</t>
    </rPh>
    <rPh sb="3" eb="4">
      <t>ネン</t>
    </rPh>
    <rPh sb="5" eb="6">
      <t>ガツ</t>
    </rPh>
    <rPh sb="7" eb="8">
      <t>ニチ</t>
    </rPh>
    <rPh sb="23" eb="25">
      <t>キニュウ</t>
    </rPh>
    <rPh sb="27" eb="28">
      <t>クダ</t>
    </rPh>
    <phoneticPr fontId="4"/>
  </si>
  <si>
    <t>昭和50年1月1日であれば「1975/1/1」と記入して下さい</t>
    <rPh sb="0" eb="2">
      <t>ショウワ</t>
    </rPh>
    <rPh sb="4" eb="5">
      <t>ネン</t>
    </rPh>
    <rPh sb="6" eb="7">
      <t>ガツ</t>
    </rPh>
    <rPh sb="8" eb="9">
      <t>ニチ</t>
    </rPh>
    <rPh sb="24" eb="26">
      <t>キニュウ</t>
    </rPh>
    <rPh sb="28" eb="29">
      <t>クダ</t>
    </rPh>
    <phoneticPr fontId="4"/>
  </si>
  <si>
    <t>群馬三郎</t>
    <rPh sb="0" eb="2">
      <t>グンマ</t>
    </rPh>
    <rPh sb="2" eb="4">
      <t>サブロウ</t>
    </rPh>
    <phoneticPr fontId="3"/>
  </si>
  <si>
    <t>工事関係書類の統一化　対象書類一覧</t>
    <rPh sb="0" eb="6">
      <t>コウジカンケイショルイ</t>
    </rPh>
    <rPh sb="7" eb="10">
      <t>トウイツカ</t>
    </rPh>
    <rPh sb="11" eb="15">
      <t>タイショウショルイ</t>
    </rPh>
    <rPh sb="15" eb="17">
      <t>イチラン</t>
    </rPh>
    <phoneticPr fontId="4"/>
  </si>
  <si>
    <t>書　類　名　称　</t>
    <rPh sb="0" eb="1">
      <t>ショ</t>
    </rPh>
    <rPh sb="2" eb="3">
      <t>タグイ</t>
    </rPh>
    <rPh sb="4" eb="5">
      <t>ナ</t>
    </rPh>
    <rPh sb="6" eb="7">
      <t>ショウ</t>
    </rPh>
    <phoneticPr fontId="4"/>
  </si>
  <si>
    <t>様式－２</t>
    <rPh sb="0" eb="2">
      <t>ヨウシキ</t>
    </rPh>
    <phoneticPr fontId="4"/>
  </si>
  <si>
    <t>請負代金内訳書</t>
  </si>
  <si>
    <t>ＶＥ提案書</t>
    <rPh sb="2" eb="5">
      <t>テイアンショ</t>
    </rPh>
    <phoneticPr fontId="4"/>
  </si>
  <si>
    <t>工事打合せ簿(指示、協議、通知、承諾、報告、提出）</t>
    <phoneticPr fontId="8"/>
  </si>
  <si>
    <t>材料確認書</t>
    <rPh sb="4" eb="5">
      <t>ショ</t>
    </rPh>
    <phoneticPr fontId="4"/>
  </si>
  <si>
    <t>様式－１１</t>
    <rPh sb="0" eb="2">
      <t>ヨウシキ</t>
    </rPh>
    <phoneticPr fontId="4"/>
  </si>
  <si>
    <t>段階確認書</t>
  </si>
  <si>
    <t>工事事故速報</t>
    <rPh sb="0" eb="2">
      <t>コウジ</t>
    </rPh>
    <phoneticPr fontId="4"/>
  </si>
  <si>
    <t>様式－１４</t>
    <rPh sb="0" eb="2">
      <t>ヨウシキ</t>
    </rPh>
    <phoneticPr fontId="4"/>
  </si>
  <si>
    <t>工事履行報告書</t>
  </si>
  <si>
    <t>様式－１５</t>
    <rPh sb="0" eb="2">
      <t>ヨウシキ</t>
    </rPh>
    <phoneticPr fontId="4"/>
  </si>
  <si>
    <t>認定請求書</t>
  </si>
  <si>
    <t>様式－１６</t>
    <rPh sb="0" eb="2">
      <t>ヨウシキ</t>
    </rPh>
    <phoneticPr fontId="4"/>
  </si>
  <si>
    <t>指定部分完成通知書</t>
    <rPh sb="6" eb="9">
      <t>ツウチショ</t>
    </rPh>
    <phoneticPr fontId="4"/>
  </si>
  <si>
    <t>様式－１７</t>
    <rPh sb="0" eb="2">
      <t>ヨウシキ</t>
    </rPh>
    <phoneticPr fontId="4"/>
  </si>
  <si>
    <t>指定部分引渡書</t>
  </si>
  <si>
    <t>工事出来高内訳書</t>
    <rPh sb="0" eb="2">
      <t>コウジ</t>
    </rPh>
    <rPh sb="4" eb="5">
      <t>タカ</t>
    </rPh>
    <phoneticPr fontId="4"/>
  </si>
  <si>
    <t>様式－１９</t>
    <rPh sb="0" eb="2">
      <t>ヨウシキ</t>
    </rPh>
    <phoneticPr fontId="4"/>
  </si>
  <si>
    <t>請負工事既済部分検査請求書</t>
    <rPh sb="0" eb="2">
      <t>ウケオイ</t>
    </rPh>
    <rPh sb="2" eb="4">
      <t>コウジ</t>
    </rPh>
    <rPh sb="10" eb="12">
      <t>セイキュウ</t>
    </rPh>
    <phoneticPr fontId="4"/>
  </si>
  <si>
    <t>様式－２１</t>
    <rPh sb="0" eb="2">
      <t>ヨウシキ</t>
    </rPh>
    <phoneticPr fontId="4"/>
  </si>
  <si>
    <t>修補完了届</t>
    <rPh sb="2" eb="4">
      <t>カンリョウ</t>
    </rPh>
    <rPh sb="4" eb="5">
      <t>トド</t>
    </rPh>
    <phoneticPr fontId="4"/>
  </si>
  <si>
    <t>様式－２２</t>
    <rPh sb="0" eb="2">
      <t>ヨウシキ</t>
    </rPh>
    <phoneticPr fontId="4"/>
  </si>
  <si>
    <t>部分使用承諾書</t>
  </si>
  <si>
    <t>様式－２３</t>
    <rPh sb="0" eb="2">
      <t>ヨウシキ</t>
    </rPh>
    <phoneticPr fontId="4"/>
  </si>
  <si>
    <t>工期延期届</t>
    <rPh sb="1" eb="2">
      <t>キ</t>
    </rPh>
    <rPh sb="4" eb="5">
      <t>トド</t>
    </rPh>
    <phoneticPr fontId="4"/>
  </si>
  <si>
    <t>様式－２４</t>
    <rPh sb="0" eb="2">
      <t>ヨウシキ</t>
    </rPh>
    <phoneticPr fontId="4"/>
  </si>
  <si>
    <t>支給品受領書</t>
  </si>
  <si>
    <t>様式－２５</t>
    <rPh sb="0" eb="2">
      <t>ヨウシキ</t>
    </rPh>
    <phoneticPr fontId="4"/>
  </si>
  <si>
    <t>支給品精算書</t>
  </si>
  <si>
    <t>様式－２６</t>
    <rPh sb="0" eb="2">
      <t>ヨウシキ</t>
    </rPh>
    <phoneticPr fontId="4"/>
  </si>
  <si>
    <t>建設機械使用実績報告書</t>
  </si>
  <si>
    <t>建設機械借用・返納書</t>
    <rPh sb="7" eb="9">
      <t>ヘンノウ</t>
    </rPh>
    <rPh sb="9" eb="10">
      <t>ショ</t>
    </rPh>
    <phoneticPr fontId="4"/>
  </si>
  <si>
    <t>様式－２８</t>
    <rPh sb="0" eb="2">
      <t>ヨウシキ</t>
    </rPh>
    <phoneticPr fontId="4"/>
  </si>
  <si>
    <t>現場発生品調書</t>
    <rPh sb="0" eb="2">
      <t>ゲンバ</t>
    </rPh>
    <rPh sb="2" eb="4">
      <t>ハッセイ</t>
    </rPh>
    <rPh sb="4" eb="5">
      <t>ヒン</t>
    </rPh>
    <rPh sb="5" eb="7">
      <t>チョウショ</t>
    </rPh>
    <phoneticPr fontId="4"/>
  </si>
  <si>
    <t>様式－２９</t>
    <rPh sb="0" eb="2">
      <t>ヨウシキ</t>
    </rPh>
    <phoneticPr fontId="4"/>
  </si>
  <si>
    <t>完成通知書</t>
    <rPh sb="0" eb="2">
      <t>カンセイ</t>
    </rPh>
    <rPh sb="2" eb="4">
      <t>ツウチ</t>
    </rPh>
    <rPh sb="4" eb="5">
      <t>ショ</t>
    </rPh>
    <phoneticPr fontId="4"/>
  </si>
  <si>
    <t>様式－３０</t>
    <rPh sb="0" eb="2">
      <t>ヨウシキ</t>
    </rPh>
    <phoneticPr fontId="4"/>
  </si>
  <si>
    <t>引渡書</t>
  </si>
  <si>
    <t>出来形管理図表</t>
  </si>
  <si>
    <t>品質管理図表</t>
  </si>
  <si>
    <t>創意工夫・社会性等に関する実施状況（説明資料）</t>
    <rPh sb="0" eb="2">
      <t>ソウイ</t>
    </rPh>
    <rPh sb="2" eb="4">
      <t>クフウ</t>
    </rPh>
    <rPh sb="5" eb="8">
      <t>シャカイセイ</t>
    </rPh>
    <rPh sb="8" eb="9">
      <t>トウ</t>
    </rPh>
    <rPh sb="10" eb="11">
      <t>カン</t>
    </rPh>
    <rPh sb="13" eb="15">
      <t>ジッシ</t>
    </rPh>
    <rPh sb="15" eb="17">
      <t>ジョウキョウ</t>
    </rPh>
    <rPh sb="18" eb="20">
      <t>セツメイ</t>
    </rPh>
    <rPh sb="20" eb="22">
      <t>シリョウ</t>
    </rPh>
    <phoneticPr fontId="4"/>
  </si>
  <si>
    <t>経歴書</t>
    <rPh sb="0" eb="3">
      <t>ケイレキショ</t>
    </rPh>
    <phoneticPr fontId="88"/>
  </si>
  <si>
    <t>現場代理人等変更通知書</t>
    <rPh sb="0" eb="2">
      <t>ゲンバ</t>
    </rPh>
    <rPh sb="2" eb="5">
      <t>ダイリニン</t>
    </rPh>
    <rPh sb="5" eb="6">
      <t>トウ</t>
    </rPh>
    <rPh sb="6" eb="8">
      <t>ヘンコウ</t>
    </rPh>
    <rPh sb="8" eb="11">
      <t>ツウチショ</t>
    </rPh>
    <phoneticPr fontId="88"/>
  </si>
  <si>
    <t>変更工程表</t>
    <rPh sb="0" eb="2">
      <t>ヘンコウ</t>
    </rPh>
    <rPh sb="2" eb="5">
      <t>コウテイヒョウ</t>
    </rPh>
    <phoneticPr fontId="4"/>
  </si>
  <si>
    <t>工程表</t>
    <phoneticPr fontId="4"/>
  </si>
  <si>
    <t>掛金収納書提出用台紙</t>
    <phoneticPr fontId="8"/>
  </si>
  <si>
    <t>様式－１（２）</t>
    <rPh sb="0" eb="2">
      <t>ヨウシキ</t>
    </rPh>
    <phoneticPr fontId="4"/>
  </si>
  <si>
    <t>様式－１（３）</t>
    <rPh sb="0" eb="2">
      <t>ヨウシキ</t>
    </rPh>
    <phoneticPr fontId="4"/>
  </si>
  <si>
    <t>様式－３（１）</t>
    <rPh sb="0" eb="2">
      <t>ヨウシキ</t>
    </rPh>
    <phoneticPr fontId="4"/>
  </si>
  <si>
    <t>様式－３（２）</t>
    <rPh sb="0" eb="2">
      <t>ヨウシキ</t>
    </rPh>
    <phoneticPr fontId="4"/>
  </si>
  <si>
    <t>現場代理人等通知書</t>
    <rPh sb="5" eb="6">
      <t>トウ</t>
    </rPh>
    <rPh sb="6" eb="9">
      <t>ツウチショ</t>
    </rPh>
    <phoneticPr fontId="88"/>
  </si>
  <si>
    <t>請求書（前払金、中間前払金、部分払金、指定部分完済払金、完成代金）</t>
    <phoneticPr fontId="88"/>
  </si>
  <si>
    <t>請求内訳書（部分払）</t>
    <phoneticPr fontId="3"/>
  </si>
  <si>
    <t>請求内訳書（債務）</t>
    <rPh sb="6" eb="8">
      <t>サイム</t>
    </rPh>
    <phoneticPr fontId="3"/>
  </si>
  <si>
    <t>請求内訳書（指定部分払）</t>
    <phoneticPr fontId="3"/>
  </si>
  <si>
    <t>様式－５（１）</t>
    <rPh sb="0" eb="2">
      <t>ヨウシキ</t>
    </rPh>
    <phoneticPr fontId="4"/>
  </si>
  <si>
    <t>様式－５（２）</t>
    <rPh sb="0" eb="2">
      <t>ヨウシキ</t>
    </rPh>
    <phoneticPr fontId="4"/>
  </si>
  <si>
    <t>様式－５（３）</t>
    <rPh sb="0" eb="2">
      <t>ヨウシキ</t>
    </rPh>
    <phoneticPr fontId="4"/>
  </si>
  <si>
    <t>様式－５（４）</t>
    <rPh sb="0" eb="2">
      <t>ヨウシキ</t>
    </rPh>
    <phoneticPr fontId="4"/>
  </si>
  <si>
    <t>様式－６（１）</t>
    <rPh sb="0" eb="2">
      <t>ヨウシキ</t>
    </rPh>
    <phoneticPr fontId="4"/>
  </si>
  <si>
    <t>様式－６（２）</t>
    <rPh sb="0" eb="2">
      <t>ヨウシキ</t>
    </rPh>
    <phoneticPr fontId="4"/>
  </si>
  <si>
    <t>様式－６（３）</t>
    <rPh sb="0" eb="2">
      <t>ヨウシキ</t>
    </rPh>
    <phoneticPr fontId="4"/>
  </si>
  <si>
    <t>様式－６（４）</t>
    <rPh sb="0" eb="2">
      <t>ヨウシキ</t>
    </rPh>
    <phoneticPr fontId="4"/>
  </si>
  <si>
    <t>様式No.</t>
    <rPh sb="0" eb="2">
      <t>ヨウシキ</t>
    </rPh>
    <phoneticPr fontId="3"/>
  </si>
  <si>
    <t>様式－３１ー２</t>
    <rPh sb="0" eb="2">
      <t>ヨウシキ</t>
    </rPh>
    <phoneticPr fontId="4"/>
  </si>
  <si>
    <t>出来形管理図表（出来形合否判定総括表）</t>
    <phoneticPr fontId="3"/>
  </si>
  <si>
    <t>様式－３４（１）</t>
    <rPh sb="0" eb="2">
      <t>ヨウシキ</t>
    </rPh>
    <phoneticPr fontId="4"/>
  </si>
  <si>
    <t>様式－３４（２）</t>
    <rPh sb="0" eb="2">
      <t>ヨウシキ</t>
    </rPh>
    <phoneticPr fontId="4"/>
  </si>
  <si>
    <t>（書類名をクリックすると各シートへ移動します）</t>
    <rPh sb="12" eb="13">
      <t>カク</t>
    </rPh>
    <rPh sb="17" eb="19">
      <t>イドウ</t>
    </rPh>
    <phoneticPr fontId="3"/>
  </si>
  <si>
    <t>・様式で個別に記入が必要な項目については、直接入力または手書きによりご記入下さい。</t>
    <phoneticPr fontId="3"/>
  </si>
  <si>
    <t>改定日</t>
    <rPh sb="0" eb="3">
      <t>カイテイビ</t>
    </rPh>
    <phoneticPr fontId="3"/>
  </si>
  <si>
    <t>新規</t>
    <rPh sb="0" eb="2">
      <t>シンキ</t>
    </rPh>
    <phoneticPr fontId="3"/>
  </si>
  <si>
    <t>ver1</t>
    <phoneticPr fontId="3"/>
  </si>
  <si>
    <t>統一化様式</t>
    <rPh sb="0" eb="3">
      <t>トウイツカ</t>
    </rPh>
    <rPh sb="3" eb="5">
      <t>ヨウシキ</t>
    </rPh>
    <phoneticPr fontId="3"/>
  </si>
  <si>
    <t>工事関係書類様式</t>
    <rPh sb="0" eb="6">
      <t>コウジカンケイショルイ</t>
    </rPh>
    <rPh sb="6" eb="8">
      <t>ヨウシキ</t>
    </rPh>
    <phoneticPr fontId="3"/>
  </si>
  <si>
    <t>・入力欄（着色部）の項目に入力すると各様式に反映されます（誤りのないようにご注意下さい）</t>
    <rPh sb="18" eb="19">
      <t>カク</t>
    </rPh>
    <phoneticPr fontId="3"/>
  </si>
  <si>
    <t>登録番号</t>
    <rPh sb="0" eb="4">
      <t>トウロクバンゴウ</t>
    </rPh>
    <phoneticPr fontId="3"/>
  </si>
  <si>
    <t>10%対象</t>
    <rPh sb="3" eb="5">
      <t>タイショウ</t>
    </rPh>
    <phoneticPr fontId="3"/>
  </si>
  <si>
    <t xml:space="preserve"> 8%対象</t>
    <rPh sb="3" eb="5">
      <t>タイショウ</t>
    </rPh>
    <phoneticPr fontId="3"/>
  </si>
  <si>
    <t>円　消費税</t>
    <rPh sb="0" eb="1">
      <t>エン</t>
    </rPh>
    <rPh sb="2" eb="5">
      <t>ショウヒゼイ</t>
    </rPh>
    <phoneticPr fontId="3"/>
  </si>
  <si>
    <t>円　  合計</t>
    <rPh sb="0" eb="1">
      <t>エン</t>
    </rPh>
    <rPh sb="4" eb="6">
      <t>ゴウケイ</t>
    </rPh>
    <phoneticPr fontId="3"/>
  </si>
  <si>
    <t>請求書（前払金、中間前払金、部分払金、指定部分完済払金、完成代金）　※インボイス対応ver</t>
    <rPh sb="40" eb="42">
      <t>タイオウ</t>
    </rPh>
    <phoneticPr fontId="88"/>
  </si>
  <si>
    <t>改定</t>
    <rPh sb="0" eb="2">
      <t>カイテイ</t>
    </rPh>
    <phoneticPr fontId="3"/>
  </si>
  <si>
    <t>ver2</t>
    <phoneticPr fontId="3"/>
  </si>
  <si>
    <t>様式5（1）</t>
    <rPh sb="0" eb="2">
      <t>ヨウシキ</t>
    </rPh>
    <phoneticPr fontId="3"/>
  </si>
  <si>
    <t>振込指定コード番号は県工事では不要の旨枠外に記載。</t>
    <rPh sb="18" eb="19">
      <t>ムネ</t>
    </rPh>
    <rPh sb="19" eb="21">
      <t>ワクガイ</t>
    </rPh>
    <rPh sb="22" eb="24">
      <t>キサイ</t>
    </rPh>
    <phoneticPr fontId="3"/>
  </si>
  <si>
    <t>改定内容</t>
    <rPh sb="0" eb="4">
      <t>カイテイナイヨウ</t>
    </rPh>
    <phoneticPr fontId="3"/>
  </si>
  <si>
    <t>改定様式</t>
    <rPh sb="0" eb="4">
      <t>カイテイヨウシキ</t>
    </rPh>
    <phoneticPr fontId="3"/>
  </si>
  <si>
    <t>ver</t>
    <phoneticPr fontId="3"/>
  </si>
  <si>
    <t>請求書（インボイス対応版）を追加</t>
    <rPh sb="0" eb="3">
      <t>セイキュウショ</t>
    </rPh>
    <rPh sb="9" eb="11">
      <t>タイオウ</t>
    </rPh>
    <rPh sb="11" eb="12">
      <t>バン</t>
    </rPh>
    <rPh sb="14" eb="16">
      <t>ツイカ</t>
    </rPh>
    <phoneticPr fontId="3"/>
  </si>
  <si>
    <t>ver3</t>
    <phoneticPr fontId="3"/>
  </si>
  <si>
    <t>各様式</t>
    <rPh sb="0" eb="3">
      <t>カクヨウシキ</t>
    </rPh>
    <phoneticPr fontId="3"/>
  </si>
  <si>
    <t>基本情報入力シートの各書類での反映不備を修正</t>
    <rPh sb="0" eb="6">
      <t>キホンジョウホウニュウリョク</t>
    </rPh>
    <rPh sb="10" eb="13">
      <t>カクショルイ</t>
    </rPh>
    <rPh sb="15" eb="19">
      <t>ハンエイフビ</t>
    </rPh>
    <rPh sb="20" eb="22">
      <t>シュウセイ</t>
    </rPh>
    <phoneticPr fontId="3"/>
  </si>
  <si>
    <t>発信者：</t>
    <rPh sb="0" eb="3">
      <t>ハッシンシャ</t>
    </rPh>
    <phoneticPr fontId="3"/>
  </si>
  <si>
    <t>受信者：</t>
    <phoneticPr fontId="4"/>
  </si>
  <si>
    <t>あて</t>
    <phoneticPr fontId="3"/>
  </si>
  <si>
    <t>あて</t>
    <phoneticPr fontId="3"/>
  </si>
  <si>
    <t>群馬県○○郡○○町大字○○1-1-1</t>
    <rPh sb="0" eb="2">
      <t>グンマ</t>
    </rPh>
    <rPh sb="2" eb="3">
      <t>ケン</t>
    </rPh>
    <rPh sb="5" eb="6">
      <t>グン</t>
    </rPh>
    <rPh sb="8" eb="9">
      <t>マチ</t>
    </rPh>
    <rPh sb="9" eb="11">
      <t>オオアザ</t>
    </rPh>
    <phoneticPr fontId="4"/>
  </si>
  <si>
    <t>あて</t>
    <phoneticPr fontId="3"/>
  </si>
  <si>
    <t>銀行　金庫</t>
    <rPh sb="0" eb="2">
      <t>ギンコウ</t>
    </rPh>
    <rPh sb="3" eb="5">
      <t>キンコ</t>
    </rPh>
    <phoneticPr fontId="3"/>
  </si>
  <si>
    <t>規格</t>
    <rPh sb="0" eb="1">
      <t>タダシ</t>
    </rPh>
    <rPh sb="1" eb="2">
      <t>カク</t>
    </rPh>
    <phoneticPr fontId="10"/>
  </si>
  <si>
    <t>道路改良</t>
    <rPh sb="0" eb="4">
      <t>ドウロカイリョウ</t>
    </rPh>
    <phoneticPr fontId="3"/>
  </si>
  <si>
    <t>道路土工</t>
    <rPh sb="0" eb="4">
      <t>ドウロドコウ</t>
    </rPh>
    <phoneticPr fontId="3"/>
  </si>
  <si>
    <t>擁壁工</t>
    <rPh sb="0" eb="3">
      <t>ヨウヘキコウ</t>
    </rPh>
    <phoneticPr fontId="3"/>
  </si>
  <si>
    <t>カルバート工</t>
    <rPh sb="5" eb="6">
      <t>コウ</t>
    </rPh>
    <phoneticPr fontId="3"/>
  </si>
  <si>
    <t>仮設工</t>
    <rPh sb="0" eb="3">
      <t>カセツコウ</t>
    </rPh>
    <phoneticPr fontId="3"/>
  </si>
  <si>
    <t>舗装</t>
    <rPh sb="0" eb="2">
      <t>ホソウ</t>
    </rPh>
    <phoneticPr fontId="3"/>
  </si>
  <si>
    <t>舗装工</t>
    <rPh sb="0" eb="3">
      <t>ホソウコウ</t>
    </rPh>
    <phoneticPr fontId="3"/>
  </si>
  <si>
    <t>区画線工</t>
    <rPh sb="0" eb="4">
      <t>クカクセンコウ</t>
    </rPh>
    <phoneticPr fontId="3"/>
  </si>
  <si>
    <t>直接工事費</t>
    <rPh sb="0" eb="5">
      <t>チョクセツコウジヒ</t>
    </rPh>
    <phoneticPr fontId="3"/>
  </si>
  <si>
    <t>共通仮設費</t>
    <rPh sb="0" eb="5">
      <t>キョウツウカセツヒ</t>
    </rPh>
    <phoneticPr fontId="3"/>
  </si>
  <si>
    <t>純工事費</t>
    <rPh sb="0" eb="4">
      <t>ジュンコウジヒ</t>
    </rPh>
    <phoneticPr fontId="3"/>
  </si>
  <si>
    <t>現場管理費</t>
    <rPh sb="0" eb="5">
      <t>ゲンバカンリヒ</t>
    </rPh>
    <phoneticPr fontId="3"/>
  </si>
  <si>
    <t>工事原価</t>
    <rPh sb="0" eb="4">
      <t>コウジゲンカ</t>
    </rPh>
    <phoneticPr fontId="3"/>
  </si>
  <si>
    <t>一般管理費等</t>
    <rPh sb="0" eb="5">
      <t>イッパンカンリヒ</t>
    </rPh>
    <rPh sb="5" eb="6">
      <t>トウ</t>
    </rPh>
    <phoneticPr fontId="3"/>
  </si>
  <si>
    <t>工事価格</t>
    <rPh sb="0" eb="4">
      <t>コウジカカク</t>
    </rPh>
    <phoneticPr fontId="3"/>
  </si>
  <si>
    <t>消費税相当額</t>
    <rPh sb="0" eb="3">
      <t>ショウヒゼイ</t>
    </rPh>
    <rPh sb="3" eb="5">
      <t>ソウトウ</t>
    </rPh>
    <rPh sb="5" eb="6">
      <t>ガク</t>
    </rPh>
    <phoneticPr fontId="3"/>
  </si>
  <si>
    <t>工事費計</t>
    <rPh sb="0" eb="4">
      <t>コウジヒケイ</t>
    </rPh>
    <phoneticPr fontId="3"/>
  </si>
  <si>
    <t>式</t>
    <rPh sb="0" eb="1">
      <t>シキ</t>
    </rPh>
    <phoneticPr fontId="3"/>
  </si>
  <si>
    <t>（工事価格のうち、現場労働者に関する健康保険、厚生年金保険及び雇用保険の法定の事業主負担額     円）</t>
    <phoneticPr fontId="4"/>
  </si>
  <si>
    <r>
      <t xml:space="preserve">（工事価格のうち、現場労働者に関する健康保険、厚生年金保険及び雇用保険の法定の事業主負担額 </t>
    </r>
    <r>
      <rPr>
        <sz val="11"/>
        <color rgb="FFFF0000"/>
        <rFont val="ＭＳ 明朝"/>
        <family val="1"/>
        <charset val="128"/>
      </rPr>
      <t>1,800,000</t>
    </r>
    <r>
      <rPr>
        <sz val="11"/>
        <rFont val="ＭＳ 明朝"/>
        <family val="1"/>
        <charset val="128"/>
      </rPr>
      <t xml:space="preserve"> 円）</t>
    </r>
    <phoneticPr fontId="4"/>
  </si>
  <si>
    <t>様式2</t>
    <rPh sb="0" eb="2">
      <t>ヨウシキ</t>
    </rPh>
    <phoneticPr fontId="3"/>
  </si>
  <si>
    <t>書類についての補足、記載例を枠外に追記</t>
    <rPh sb="0" eb="2">
      <t>ショルイ</t>
    </rPh>
    <rPh sb="7" eb="9">
      <t>ホソク</t>
    </rPh>
    <rPh sb="10" eb="13">
      <t>キサイレイ</t>
    </rPh>
    <rPh sb="14" eb="16">
      <t>ワクガイ</t>
    </rPh>
    <rPh sb="17" eb="19">
      <t>ツイキ</t>
    </rPh>
    <phoneticPr fontId="3"/>
  </si>
  <si>
    <t>○○○○土木事務所</t>
    <rPh sb="4" eb="9">
      <t>ドボクジムショ</t>
    </rPh>
    <phoneticPr fontId="4"/>
  </si>
  <si>
    <t>単独公共　◆◆■■事業　○○補修工事　その１（○○工区）（Ｒ■補正）</t>
    <rPh sb="0" eb="2">
      <t>タンドク</t>
    </rPh>
    <rPh sb="2" eb="4">
      <t>コウキョウ</t>
    </rPh>
    <rPh sb="9" eb="11">
      <t>ジギョウ</t>
    </rPh>
    <rPh sb="14" eb="18">
      <t>ホシュウコウジ</t>
    </rPh>
    <rPh sb="25" eb="27">
      <t>コウク</t>
    </rPh>
    <rPh sb="31" eb="33">
      <t>ホセイ</t>
    </rPh>
    <phoneticPr fontId="4"/>
  </si>
  <si>
    <t>（株）群馬県建設技術調査制度</t>
    <rPh sb="1" eb="2">
      <t>カブ</t>
    </rPh>
    <rPh sb="3" eb="6">
      <t>グンマケン</t>
    </rPh>
    <rPh sb="6" eb="8">
      <t>ケンセツ</t>
    </rPh>
    <rPh sb="8" eb="10">
      <t>ギジュツ</t>
    </rPh>
    <rPh sb="10" eb="12">
      <t>チョウサ</t>
    </rPh>
    <rPh sb="12" eb="14">
      <t>セイド</t>
    </rPh>
    <phoneticPr fontId="4"/>
  </si>
  <si>
    <t>代表取締役　○○○○○○○</t>
    <rPh sb="0" eb="2">
      <t>ダイヒョウ</t>
    </rPh>
    <rPh sb="2" eb="5">
      <t>トリシマリヤク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</si>
</sst>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411]ggge&quot;年&quot;m&quot;月&quot;d&quot;日&quot;;@"/>
    <numFmt numFmtId="178" formatCode="yyyy&quot;年&quot;m&quot;月&quot;d&quot;日&quot;;@"/>
    <numFmt numFmtId="179" formatCode="#,##0&quot;円&quot;\ ;[Red]\-#,##0&quot;円&quot;"/>
    <numFmt numFmtId="180" formatCode="#,##0&quot;円   &quot;"/>
    <numFmt numFmtId="181" formatCode="0_ "/>
    <numFmt numFmtId="182" formatCode="[$-F800]dddd\,\ mmmm\ dd\,\ yyyy"/>
    <numFmt numFmtId="183" formatCode="[DBNum3]#,##0&quot;―&quot;"/>
  </numFmts>
  <fonts count="9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sz val="6"/>
      <name val="游ゴシック"/>
      <family val="3"/>
      <charset val="128"/>
      <scheme val="minor"/>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11"/>
      <color rgb="FFFF0000"/>
      <name val="ＭＳ 明朝"/>
      <family val="1"/>
      <charset val="128"/>
    </font>
    <font>
      <sz val="10"/>
      <color rgb="FFFF0000"/>
      <name val="ＭＳ 明朝"/>
      <family val="1"/>
      <charset val="128"/>
    </font>
    <font>
      <b/>
      <sz val="16"/>
      <color rgb="FFFF0000"/>
      <name val="游ゴシック"/>
      <family val="2"/>
      <charset val="128"/>
      <scheme val="minor"/>
    </font>
    <font>
      <b/>
      <sz val="16"/>
      <color rgb="FFFF0000"/>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sz val="12"/>
      <color rgb="FFFF0000"/>
      <name val="游ゴシック"/>
      <family val="3"/>
      <charset val="128"/>
      <scheme val="minor"/>
    </font>
    <font>
      <sz val="12"/>
      <color rgb="FFFF0000"/>
      <name val="ＭＳ Ｐゴシック"/>
      <family val="3"/>
      <charset val="128"/>
    </font>
    <font>
      <sz val="9"/>
      <color rgb="FFFF0000"/>
      <name val="游ゴシック"/>
      <family val="3"/>
      <charset val="128"/>
      <scheme val="minor"/>
    </font>
    <font>
      <sz val="16"/>
      <color rgb="FFFF0000"/>
      <name val="游ゴシック"/>
      <family val="3"/>
      <charset val="128"/>
      <scheme val="minor"/>
    </font>
    <font>
      <sz val="11"/>
      <color rgb="FFFF0000"/>
      <name val="游ゴシック Light"/>
      <family val="3"/>
      <charset val="128"/>
      <scheme val="major"/>
    </font>
    <font>
      <sz val="12"/>
      <color rgb="FFFF0000"/>
      <name val="游ゴシック Light"/>
      <family val="3"/>
      <charset val="128"/>
      <scheme val="major"/>
    </font>
    <font>
      <sz val="14"/>
      <color rgb="FFFF0000"/>
      <name val="游ゴシック Light"/>
      <family val="3"/>
      <charset val="128"/>
      <scheme val="major"/>
    </font>
    <font>
      <u/>
      <sz val="11"/>
      <color rgb="FFFF0000"/>
      <name val="游ゴシック"/>
      <family val="3"/>
      <charset val="128"/>
      <scheme val="minor"/>
    </font>
    <font>
      <b/>
      <sz val="12"/>
      <color rgb="FFFF0000"/>
      <name val="游ゴシック"/>
      <family val="3"/>
      <charset val="128"/>
      <scheme val="minor"/>
    </font>
    <font>
      <sz val="6"/>
      <name val="ＭＳ Ｐゴシック"/>
      <family val="2"/>
      <charset val="128"/>
    </font>
    <font>
      <sz val="14"/>
      <color rgb="FFFF0000"/>
      <name val="游ゴシック"/>
      <family val="3"/>
      <charset val="128"/>
      <scheme val="minor"/>
    </font>
    <font>
      <b/>
      <sz val="11"/>
      <color rgb="FFFF0000"/>
      <name val="游ゴシック"/>
      <family val="3"/>
      <charset val="128"/>
      <scheme val="minor"/>
    </font>
    <font>
      <strike/>
      <sz val="11"/>
      <name val="ＭＳ 明朝"/>
      <family val="1"/>
      <charset val="128"/>
    </font>
    <font>
      <sz val="8"/>
      <name val="ＭＳ 明朝"/>
      <family val="1"/>
      <charset val="128"/>
    </font>
    <font>
      <sz val="11"/>
      <color indexed="8"/>
      <name val="ＭＳ 明朝"/>
      <family val="1"/>
      <charset val="128"/>
    </font>
    <font>
      <sz val="11"/>
      <name val="ＭＳ Ｐゴシック"/>
      <family val="3"/>
      <charset val="128"/>
    </font>
    <font>
      <sz val="10.5"/>
      <name val="ＭＳ 明朝"/>
      <family val="1"/>
      <charset val="128"/>
    </font>
    <font>
      <sz val="15"/>
      <name val="ＭＳ 明朝"/>
      <family val="1"/>
      <charset val="128"/>
    </font>
    <font>
      <sz val="10.5"/>
      <name val="Century"/>
      <family val="1"/>
    </font>
    <font>
      <sz val="10.5"/>
      <color rgb="FF000000"/>
      <name val="ＭＳ 明朝"/>
      <family val="1"/>
      <charset val="128"/>
    </font>
    <font>
      <sz val="10"/>
      <color rgb="FF000000"/>
      <name val="ＭＳ 明朝"/>
      <family val="1"/>
      <charset val="128"/>
    </font>
    <font>
      <sz val="11"/>
      <name val="ＭＳ Ｐ明朝"/>
      <family val="1"/>
      <charset val="128"/>
    </font>
    <font>
      <b/>
      <sz val="16"/>
      <name val="ＭＳ 明朝"/>
      <family val="1"/>
      <charset val="128"/>
    </font>
    <font>
      <sz val="12"/>
      <name val="ＭＳ Ｐ明朝"/>
      <family val="1"/>
      <charset val="128"/>
    </font>
    <font>
      <b/>
      <sz val="18"/>
      <name val="ＭＳ 明朝"/>
      <family val="1"/>
      <charset val="128"/>
    </font>
    <font>
      <sz val="9"/>
      <name val="ＭＳ 明朝"/>
      <family val="1"/>
      <charset val="128"/>
    </font>
    <font>
      <sz val="11"/>
      <name val="游ゴシック"/>
      <family val="3"/>
      <charset val="128"/>
      <scheme val="minor"/>
    </font>
    <font>
      <sz val="9"/>
      <name val="ＭＳ Ｐ明朝"/>
      <family val="1"/>
      <charset val="128"/>
    </font>
    <font>
      <sz val="9"/>
      <color rgb="FF000000"/>
      <name val="ＭＳ Ｐ明朝"/>
      <family val="1"/>
      <charset val="128"/>
    </font>
    <font>
      <sz val="18"/>
      <color rgb="FF000000"/>
      <name val="ＭＳ Ｐ明朝"/>
      <family val="1"/>
      <charset val="128"/>
    </font>
    <font>
      <sz val="10"/>
      <color rgb="FF000000"/>
      <name val="ＭＳ Ｐ明朝"/>
      <family val="1"/>
      <charset val="128"/>
    </font>
    <font>
      <sz val="11"/>
      <color rgb="FF000000"/>
      <name val="ＭＳ Ｐ明朝"/>
      <family val="1"/>
      <charset val="128"/>
    </font>
    <font>
      <sz val="10"/>
      <name val="ＭＳ Ｐ明朝"/>
      <family val="1"/>
      <charset val="128"/>
    </font>
    <font>
      <sz val="9"/>
      <color rgb="FFFF0000"/>
      <name val="ＭＳ Ｐ明朝"/>
      <family val="1"/>
      <charset val="128"/>
    </font>
    <font>
      <sz val="14"/>
      <name val="ＭＳ 明朝"/>
      <family val="1"/>
      <charset val="128"/>
    </font>
    <font>
      <sz val="12"/>
      <name val="ＭＳ 明朝"/>
      <family val="1"/>
      <charset val="128"/>
    </font>
    <font>
      <sz val="14"/>
      <name val="明朝"/>
      <family val="1"/>
      <charset val="128"/>
    </font>
    <font>
      <sz val="18"/>
      <name val="明朝"/>
      <family val="1"/>
      <charset val="128"/>
    </font>
    <font>
      <sz val="16"/>
      <name val="ＭＳ 明朝"/>
      <family val="1"/>
      <charset val="128"/>
    </font>
    <font>
      <strike/>
      <sz val="11"/>
      <color rgb="FFFF0000"/>
      <name val="MS UI Gothic"/>
      <family val="3"/>
      <charset val="128"/>
    </font>
    <font>
      <strike/>
      <sz val="11"/>
      <color rgb="FFFF0000"/>
      <name val="游ゴシック Light"/>
      <family val="3"/>
      <charset val="128"/>
    </font>
    <font>
      <sz val="14"/>
      <name val="ＭＳ Ｐ明朝"/>
      <family val="1"/>
      <charset val="128"/>
    </font>
    <font>
      <sz val="16"/>
      <name val="ＭＳ Ｐ明朝"/>
      <family val="1"/>
      <charset val="128"/>
    </font>
    <font>
      <sz val="13"/>
      <name val="ＭＳ Ｐ明朝"/>
      <family val="1"/>
      <charset val="128"/>
    </font>
    <font>
      <sz val="11"/>
      <color indexed="8"/>
      <name val="ＭＳ Ｐゴシック"/>
      <family val="3"/>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9"/>
      <color rgb="FFFF0000"/>
      <name val="ＭＳ 明朝"/>
      <family val="1"/>
      <charset val="128"/>
    </font>
    <font>
      <sz val="14"/>
      <color rgb="FF000000"/>
      <name val="ＭＳ Ｐ明朝"/>
      <family val="1"/>
      <charset val="128"/>
    </font>
    <font>
      <sz val="10.5"/>
      <color rgb="FF000000"/>
      <name val="ＭＳ Ｐ明朝"/>
      <family val="1"/>
      <charset val="128"/>
    </font>
    <font>
      <sz val="11"/>
      <color theme="1"/>
      <name val="明朝"/>
      <family val="1"/>
      <charset val="128"/>
    </font>
    <font>
      <sz val="11"/>
      <name val="ＭＳ Ｐゴシック"/>
      <family val="1"/>
      <charset val="128"/>
    </font>
    <font>
      <sz val="11"/>
      <color theme="1"/>
      <name val="ＭＳ Ｐゴシック"/>
      <family val="1"/>
      <charset val="128"/>
    </font>
    <font>
      <sz val="11"/>
      <color theme="1"/>
      <name val="ＭＳ 明朝"/>
      <family val="1"/>
      <charset val="128"/>
    </font>
    <font>
      <sz val="10"/>
      <color theme="1"/>
      <name val="ＭＳ 明朝"/>
      <family val="1"/>
      <charset val="128"/>
    </font>
    <font>
      <sz val="11"/>
      <color theme="1"/>
      <name val="ＭＳ Ｐゴシック"/>
      <family val="3"/>
      <charset val="128"/>
    </font>
    <font>
      <sz val="10.5"/>
      <color theme="1"/>
      <name val="ＭＳ 明朝"/>
      <family val="1"/>
      <charset val="128"/>
    </font>
    <font>
      <sz val="11"/>
      <color theme="1"/>
      <name val="ＭＳ Ｐ明朝"/>
      <family val="1"/>
      <charset val="128"/>
    </font>
    <font>
      <sz val="9"/>
      <color theme="1"/>
      <name val="ＭＳ Ｐ明朝"/>
      <family val="1"/>
      <charset val="128"/>
    </font>
    <font>
      <sz val="14"/>
      <color theme="1"/>
      <name val="ＭＳ Ｐ明朝"/>
      <family val="1"/>
      <charset val="128"/>
    </font>
    <font>
      <sz val="16"/>
      <name val="ＭＳ Ｐゴシック"/>
      <family val="3"/>
      <charset val="128"/>
    </font>
    <font>
      <sz val="12"/>
      <name val="ＭＳ Ｐゴシック"/>
      <family val="3"/>
      <charset val="128"/>
    </font>
    <font>
      <sz val="12"/>
      <color indexed="10"/>
      <name val="ＭＳ Ｐゴシック"/>
      <family val="3"/>
      <charset val="128"/>
    </font>
    <font>
      <u/>
      <sz val="11"/>
      <color theme="10"/>
      <name val="游ゴシック"/>
      <family val="2"/>
      <charset val="128"/>
      <scheme val="minor"/>
    </font>
    <font>
      <sz val="11"/>
      <color rgb="FFFF0000"/>
      <name val="ＭＳ Ｐゴシック"/>
      <family val="3"/>
      <charset val="128"/>
    </font>
    <font>
      <sz val="11"/>
      <color theme="7"/>
      <name val="游ゴシック"/>
      <family val="3"/>
      <charset val="128"/>
      <scheme val="minor"/>
    </font>
    <font>
      <sz val="12"/>
      <color theme="7"/>
      <name val="ＭＳ 明朝"/>
      <family val="1"/>
      <charset val="128"/>
    </font>
    <font>
      <sz val="10"/>
      <name val="ＭＳ Ｐゴシック"/>
      <family val="3"/>
      <charset val="128"/>
    </font>
    <font>
      <sz val="20"/>
      <name val="ＭＳ 明朝"/>
      <family val="1"/>
      <charset val="128"/>
    </font>
    <font>
      <sz val="9"/>
      <color indexed="81"/>
      <name val="MS P ゴシック"/>
      <family val="3"/>
      <charset val="128"/>
    </font>
    <font>
      <b/>
      <sz val="9"/>
      <color indexed="81"/>
      <name val="MS P ゴシック"/>
      <family val="3"/>
      <charset val="128"/>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18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rgb="FFFF0000"/>
      </bottom>
      <diagonal/>
    </border>
    <border>
      <left style="thin">
        <color rgb="FFFF0000"/>
      </left>
      <right style="thin">
        <color rgb="FFFF0000"/>
      </right>
      <top style="thin">
        <color indexed="64"/>
      </top>
      <bottom style="thin">
        <color rgb="FFFF0000"/>
      </bottom>
      <diagonal/>
    </border>
    <border>
      <left style="thin">
        <color rgb="FFFF0000"/>
      </left>
      <right style="thin">
        <color indexed="64"/>
      </right>
      <top style="thin">
        <color indexed="64"/>
      </top>
      <bottom style="thin">
        <color rgb="FFFF0000"/>
      </bottom>
      <diagonal/>
    </border>
    <border>
      <left/>
      <right style="thin">
        <color rgb="FFFF0000"/>
      </right>
      <top style="thin">
        <color rgb="FFFF0000"/>
      </top>
      <bottom style="thin">
        <color indexed="64"/>
      </bottom>
      <diagonal/>
    </border>
    <border>
      <left style="thin">
        <color rgb="FFFF0000"/>
      </left>
      <right style="thin">
        <color rgb="FFFF0000"/>
      </right>
      <top style="thin">
        <color rgb="FFFF0000"/>
      </top>
      <bottom style="thin">
        <color indexed="64"/>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bottom style="thin">
        <color rgb="FFFF0000"/>
      </bottom>
      <diagonal/>
    </border>
    <border>
      <left style="thin">
        <color rgb="FFFF0000"/>
      </left>
      <right style="thin">
        <color rgb="FFFF0000"/>
      </right>
      <top/>
      <bottom style="thin">
        <color rgb="FFFF0000"/>
      </bottom>
      <diagonal/>
    </border>
    <border>
      <left style="thin">
        <color rgb="FFFF0000"/>
      </left>
      <right style="thin">
        <color indexed="64"/>
      </right>
      <top/>
      <bottom style="thin">
        <color rgb="FFFF0000"/>
      </bottom>
      <diagonal/>
    </border>
    <border>
      <left/>
      <right style="thin">
        <color rgb="FFFF0000"/>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indexed="64"/>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n">
        <color rgb="FFFF0000"/>
      </right>
      <top style="thin">
        <color rgb="FFFF0000"/>
      </top>
      <bottom style="thin">
        <color indexed="64"/>
      </bottom>
      <diagonal/>
    </border>
    <border>
      <left/>
      <right style="thin">
        <color rgb="FFFF0000"/>
      </right>
      <top style="thin">
        <color rgb="FFFF0000"/>
      </top>
      <bottom/>
      <diagonal/>
    </border>
    <border>
      <left style="thin">
        <color rgb="FFFF0000"/>
      </left>
      <right style="thin">
        <color rgb="FFFF0000"/>
      </right>
      <top style="thin">
        <color rgb="FFFF0000"/>
      </top>
      <bottom/>
      <diagonal/>
    </border>
    <border>
      <left style="thin">
        <color rgb="FFFF0000"/>
      </left>
      <right style="thin">
        <color indexed="64"/>
      </right>
      <top style="thin">
        <color rgb="FFFF0000"/>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bottom/>
      <diagonal/>
    </border>
    <border>
      <left/>
      <right/>
      <top style="dash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dotted">
        <color indexed="64"/>
      </top>
      <bottom/>
      <diagonal/>
    </border>
    <border>
      <left/>
      <right style="hair">
        <color indexed="64"/>
      </right>
      <top style="dotted">
        <color indexed="64"/>
      </top>
      <bottom/>
      <diagonal/>
    </border>
    <border>
      <left style="thick">
        <color rgb="FF000000"/>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thin">
        <color theme="1"/>
      </right>
      <top style="medium">
        <color theme="1"/>
      </top>
      <bottom style="medium">
        <color theme="1"/>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thin">
        <color theme="1"/>
      </right>
      <top style="medium">
        <color theme="1"/>
      </top>
      <bottom style="thin">
        <color theme="1"/>
      </bottom>
      <diagonal/>
    </border>
    <border>
      <left style="medium">
        <color theme="1"/>
      </left>
      <right style="thin">
        <color indexed="64"/>
      </right>
      <top style="thin">
        <color theme="1"/>
      </top>
      <bottom style="medium">
        <color theme="1"/>
      </bottom>
      <diagonal/>
    </border>
    <border>
      <left style="thin">
        <color indexed="64"/>
      </left>
      <right style="thin">
        <color indexed="64"/>
      </right>
      <top style="thin">
        <color theme="1"/>
      </top>
      <bottom style="medium">
        <color theme="1"/>
      </bottom>
      <diagonal/>
    </border>
    <border>
      <left style="thin">
        <color indexed="64"/>
      </left>
      <right style="thin">
        <color theme="1"/>
      </right>
      <top style="thin">
        <color theme="1"/>
      </top>
      <bottom style="medium">
        <color theme="1"/>
      </bottom>
      <diagonal/>
    </border>
    <border diagonalUp="1">
      <left style="hair">
        <color indexed="64"/>
      </left>
      <right style="hair">
        <color indexed="64"/>
      </right>
      <top style="hair">
        <color indexed="64"/>
      </top>
      <bottom style="hair">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thick">
        <color indexed="10"/>
      </left>
      <right style="thick">
        <color indexed="10"/>
      </right>
      <top style="thick">
        <color indexed="10"/>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24">
    <xf numFmtId="0" fontId="0" fillId="0" borderId="0">
      <alignment vertical="center"/>
    </xf>
    <xf numFmtId="0" fontId="2"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0" fontId="2" fillId="0" borderId="0">
      <alignment vertical="center"/>
    </xf>
    <xf numFmtId="38" fontId="9" fillId="0" borderId="0" applyFont="0" applyFill="0" applyBorder="0" applyAlignment="0" applyProtection="0">
      <alignment vertical="center"/>
    </xf>
    <xf numFmtId="0" fontId="35" fillId="0" borderId="0"/>
    <xf numFmtId="38" fontId="35" fillId="0" borderId="0" applyFont="0" applyFill="0" applyBorder="0" applyAlignment="0" applyProtection="0"/>
    <xf numFmtId="0" fontId="5" fillId="0" borderId="0"/>
    <xf numFmtId="0" fontId="35" fillId="0" borderId="0"/>
    <xf numFmtId="0" fontId="5" fillId="0" borderId="0"/>
    <xf numFmtId="0" fontId="5" fillId="0" borderId="0"/>
    <xf numFmtId="0" fontId="5" fillId="0" borderId="0"/>
    <xf numFmtId="176" fontId="35" fillId="0" borderId="0" applyFont="0" applyFill="0" applyBorder="0" applyAlignment="0" applyProtection="0"/>
    <xf numFmtId="0" fontId="5" fillId="0" borderId="0"/>
    <xf numFmtId="0" fontId="5" fillId="0" borderId="0"/>
    <xf numFmtId="0" fontId="5" fillId="0" borderId="0"/>
    <xf numFmtId="0" fontId="90"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401">
    <xf numFmtId="0" fontId="0" fillId="0" borderId="0" xfId="0">
      <alignment vertical="center"/>
    </xf>
    <xf numFmtId="0" fontId="2" fillId="0" borderId="0" xfId="1">
      <alignment vertical="center"/>
    </xf>
    <xf numFmtId="0" fontId="2" fillId="0" borderId="0" xfId="1" applyAlignment="1"/>
    <xf numFmtId="0" fontId="6" fillId="0" borderId="0" xfId="2" applyFont="1"/>
    <xf numFmtId="0" fontId="5" fillId="0" borderId="0" xfId="2"/>
    <xf numFmtId="0" fontId="5" fillId="0" borderId="0" xfId="2" applyAlignment="1">
      <alignment horizontal="right"/>
    </xf>
    <xf numFmtId="0" fontId="5" fillId="0" borderId="0" xfId="3"/>
    <xf numFmtId="0" fontId="7" fillId="0" borderId="0" xfId="2" applyFont="1" applyAlignment="1">
      <alignment horizontal="centerContinuous"/>
    </xf>
    <xf numFmtId="0" fontId="5" fillId="0" borderId="0" xfId="2" applyAlignment="1">
      <alignment horizontal="centerContinuous"/>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vertical="center" shrinkToFit="1"/>
    </xf>
    <xf numFmtId="0" fontId="6" fillId="0" borderId="4" xfId="4" applyFont="1" applyBorder="1">
      <alignment vertical="center"/>
    </xf>
    <xf numFmtId="0" fontId="6" fillId="0" borderId="0" xfId="5" applyFont="1"/>
    <xf numFmtId="0" fontId="5" fillId="0" borderId="0" xfId="5"/>
    <xf numFmtId="0" fontId="5" fillId="0" borderId="0" xfId="5" applyAlignment="1">
      <alignment horizontal="left"/>
    </xf>
    <xf numFmtId="0" fontId="5" fillId="0" borderId="0" xfId="5" applyAlignment="1">
      <alignment horizontal="centerContinuous"/>
    </xf>
    <xf numFmtId="0" fontId="5" fillId="0" borderId="0" xfId="5" applyAlignment="1">
      <alignment vertical="center" shrinkToFit="1"/>
    </xf>
    <xf numFmtId="0" fontId="5" fillId="0" borderId="0" xfId="5" applyAlignment="1">
      <alignment vertical="center"/>
    </xf>
    <xf numFmtId="0" fontId="5" fillId="0" borderId="15" xfId="5" applyBorder="1"/>
    <xf numFmtId="0" fontId="6" fillId="0" borderId="0" xfId="4" applyFont="1" applyAlignment="1">
      <alignment horizontal="right"/>
    </xf>
    <xf numFmtId="0" fontId="6" fillId="0" borderId="0" xfId="4" quotePrefix="1" applyFont="1" applyAlignment="1">
      <alignment horizontal="right"/>
    </xf>
    <xf numFmtId="0" fontId="14" fillId="0" borderId="0" xfId="4" applyFont="1">
      <alignment vertical="center"/>
    </xf>
    <xf numFmtId="0" fontId="6" fillId="0" borderId="0" xfId="4" applyFont="1" applyAlignment="1">
      <alignment horizontal="center" vertical="center"/>
    </xf>
    <xf numFmtId="0" fontId="9" fillId="0" borderId="0" xfId="4">
      <alignment vertical="center"/>
    </xf>
    <xf numFmtId="0" fontId="11" fillId="0" borderId="0" xfId="4" applyFont="1">
      <alignment vertical="center"/>
    </xf>
    <xf numFmtId="0" fontId="9" fillId="0" borderId="0" xfId="4" applyAlignment="1">
      <alignment horizontal="right" vertical="center"/>
    </xf>
    <xf numFmtId="0" fontId="15" fillId="0" borderId="0" xfId="4" applyFont="1">
      <alignment vertical="center"/>
    </xf>
    <xf numFmtId="0" fontId="9" fillId="0" borderId="0" xfId="4" applyAlignment="1">
      <alignment horizontal="center" vertical="center"/>
    </xf>
    <xf numFmtId="177" fontId="6" fillId="0" borderId="0" xfId="4" applyNumberFormat="1" applyFont="1">
      <alignment vertical="center"/>
    </xf>
    <xf numFmtId="0" fontId="9" fillId="0" borderId="0" xfId="4" applyAlignment="1">
      <alignment vertical="top"/>
    </xf>
    <xf numFmtId="0" fontId="9" fillId="0" borderId="18" xfId="4" applyBorder="1">
      <alignment vertical="center"/>
    </xf>
    <xf numFmtId="0" fontId="9" fillId="0" borderId="17" xfId="4" applyBorder="1">
      <alignment vertical="center"/>
    </xf>
    <xf numFmtId="0" fontId="9" fillId="0" borderId="23" xfId="4" applyBorder="1">
      <alignment vertical="center"/>
    </xf>
    <xf numFmtId="0" fontId="9" fillId="0" borderId="29" xfId="4" applyBorder="1">
      <alignment vertical="center"/>
    </xf>
    <xf numFmtId="0" fontId="9" fillId="0" borderId="30" xfId="4" applyBorder="1">
      <alignment vertical="center"/>
    </xf>
    <xf numFmtId="0" fontId="16" fillId="0" borderId="0" xfId="6" applyFont="1">
      <alignment vertical="center"/>
    </xf>
    <xf numFmtId="0" fontId="17" fillId="0" borderId="0" xfId="6" applyFont="1">
      <alignment vertical="center"/>
    </xf>
    <xf numFmtId="0" fontId="18" fillId="0" borderId="0" xfId="6" applyFont="1">
      <alignment vertical="center"/>
    </xf>
    <xf numFmtId="0" fontId="18" fillId="0" borderId="1" xfId="6" applyFont="1" applyBorder="1">
      <alignment vertical="center"/>
    </xf>
    <xf numFmtId="0" fontId="18" fillId="0" borderId="12" xfId="6" applyFont="1" applyBorder="1">
      <alignment vertical="center"/>
    </xf>
    <xf numFmtId="0" fontId="18" fillId="0" borderId="6" xfId="6" applyFont="1" applyBorder="1" applyAlignment="1">
      <alignment horizontal="center" vertical="center"/>
    </xf>
    <xf numFmtId="0" fontId="18" fillId="0" borderId="2" xfId="6" applyFont="1" applyBorder="1" applyAlignment="1">
      <alignment horizontal="center" vertical="center"/>
    </xf>
    <xf numFmtId="0" fontId="18" fillId="0" borderId="5" xfId="6" applyFont="1" applyBorder="1" applyAlignment="1">
      <alignment horizontal="center" vertical="center"/>
    </xf>
    <xf numFmtId="0" fontId="18" fillId="2" borderId="2" xfId="6" applyFont="1" applyFill="1" applyBorder="1" applyAlignment="1">
      <alignment horizontal="center" vertical="center"/>
    </xf>
    <xf numFmtId="0" fontId="18" fillId="0" borderId="9" xfId="6" applyFont="1" applyBorder="1">
      <alignment vertical="center"/>
    </xf>
    <xf numFmtId="0" fontId="18" fillId="0" borderId="9" xfId="6" applyFont="1" applyBorder="1" applyAlignment="1">
      <alignment horizontal="center" vertical="center"/>
    </xf>
    <xf numFmtId="0" fontId="18" fillId="2" borderId="2" xfId="6" applyFont="1" applyFill="1" applyBorder="1">
      <alignment vertical="center"/>
    </xf>
    <xf numFmtId="0" fontId="18" fillId="0" borderId="0" xfId="6" applyFont="1" applyAlignment="1">
      <alignment horizontal="center" vertical="center"/>
    </xf>
    <xf numFmtId="0" fontId="20" fillId="0" borderId="0" xfId="6" applyFont="1">
      <alignment vertical="center"/>
    </xf>
    <xf numFmtId="0" fontId="18" fillId="0" borderId="2" xfId="6" applyFont="1" applyBorder="1">
      <alignment vertical="center"/>
    </xf>
    <xf numFmtId="0" fontId="18" fillId="0" borderId="57" xfId="6" applyFont="1" applyBorder="1">
      <alignment vertical="center"/>
    </xf>
    <xf numFmtId="0" fontId="18" fillId="0" borderId="58" xfId="6" applyFont="1" applyBorder="1">
      <alignment vertical="center"/>
    </xf>
    <xf numFmtId="0" fontId="24" fillId="0" borderId="2" xfId="6" applyFont="1" applyBorder="1" applyAlignment="1">
      <alignment horizontal="center" vertical="center"/>
    </xf>
    <xf numFmtId="0" fontId="24" fillId="0" borderId="2" xfId="6" applyFont="1" applyBorder="1" applyAlignment="1">
      <alignment horizontal="center" vertical="center" wrapText="1"/>
    </xf>
    <xf numFmtId="180" fontId="18" fillId="0" borderId="2" xfId="6" applyNumberFormat="1" applyFont="1" applyBorder="1" applyAlignment="1">
      <alignment vertical="center" wrapText="1"/>
    </xf>
    <xf numFmtId="0" fontId="27" fillId="0" borderId="0" xfId="6" applyFont="1">
      <alignment vertical="center"/>
    </xf>
    <xf numFmtId="0" fontId="18" fillId="0" borderId="0" xfId="6" applyFont="1" applyAlignment="1">
      <alignment horizontal="left" vertical="center" wrapText="1"/>
    </xf>
    <xf numFmtId="0" fontId="28" fillId="0" borderId="0" xfId="6" applyFont="1">
      <alignment vertical="center"/>
    </xf>
    <xf numFmtId="0" fontId="23" fillId="0" borderId="0" xfId="6" applyFont="1">
      <alignment vertical="center"/>
    </xf>
    <xf numFmtId="0" fontId="18" fillId="0" borderId="0" xfId="9" applyFont="1" applyAlignment="1"/>
    <xf numFmtId="0" fontId="20" fillId="0" borderId="0" xfId="9" applyFont="1" applyAlignment="1"/>
    <xf numFmtId="0" fontId="20" fillId="0" borderId="1" xfId="9" applyFont="1" applyBorder="1" applyAlignment="1"/>
    <xf numFmtId="0" fontId="18" fillId="0" borderId="9" xfId="9" applyFont="1" applyBorder="1">
      <alignment vertical="center"/>
    </xf>
    <xf numFmtId="0" fontId="18" fillId="0" borderId="9" xfId="9" applyFont="1" applyBorder="1" applyAlignment="1">
      <alignment horizontal="right" vertical="center"/>
    </xf>
    <xf numFmtId="0" fontId="18" fillId="0" borderId="0" xfId="9" applyFont="1">
      <alignment vertical="center"/>
    </xf>
    <xf numFmtId="0" fontId="20" fillId="0" borderId="1" xfId="9" applyFont="1" applyBorder="1">
      <alignment vertical="center"/>
    </xf>
    <xf numFmtId="0" fontId="20" fillId="0" borderId="1" xfId="9" applyFont="1" applyBorder="1" applyAlignment="1">
      <alignment horizontal="right" vertical="center"/>
    </xf>
    <xf numFmtId="0" fontId="18" fillId="0" borderId="59" xfId="9" applyFont="1" applyBorder="1">
      <alignment vertical="center"/>
    </xf>
    <xf numFmtId="0" fontId="20" fillId="0" borderId="60" xfId="9" applyFont="1" applyBorder="1">
      <alignment vertical="center"/>
    </xf>
    <xf numFmtId="0" fontId="20" fillId="0" borderId="61" xfId="9" applyFont="1" applyBorder="1">
      <alignment vertical="center"/>
    </xf>
    <xf numFmtId="0" fontId="20" fillId="0" borderId="62" xfId="9" applyFont="1" applyBorder="1">
      <alignment vertical="center"/>
    </xf>
    <xf numFmtId="0" fontId="20" fillId="0" borderId="63" xfId="9" applyFont="1" applyBorder="1">
      <alignment vertical="center"/>
    </xf>
    <xf numFmtId="0" fontId="20" fillId="0" borderId="64" xfId="9" applyFont="1" applyBorder="1">
      <alignment vertical="center"/>
    </xf>
    <xf numFmtId="0" fontId="20" fillId="0" borderId="65" xfId="9" applyFont="1" applyBorder="1">
      <alignment vertical="center"/>
    </xf>
    <xf numFmtId="0" fontId="20" fillId="0" borderId="66" xfId="9" applyFont="1" applyBorder="1" applyAlignment="1">
      <alignment horizontal="right" vertical="center"/>
    </xf>
    <xf numFmtId="0" fontId="20" fillId="0" borderId="67" xfId="9" applyFont="1" applyBorder="1">
      <alignment vertical="center"/>
    </xf>
    <xf numFmtId="0" fontId="20" fillId="0" borderId="68" xfId="9" applyFont="1" applyBorder="1">
      <alignment vertical="center"/>
    </xf>
    <xf numFmtId="0" fontId="20" fillId="0" borderId="0" xfId="9" applyFont="1">
      <alignment vertical="center"/>
    </xf>
    <xf numFmtId="0" fontId="20" fillId="0" borderId="0" xfId="9" applyFont="1" applyAlignment="1">
      <alignment horizontal="right" vertical="center"/>
    </xf>
    <xf numFmtId="0" fontId="20" fillId="0" borderId="1" xfId="9" applyFont="1" applyBorder="1" applyAlignment="1">
      <alignment horizontal="left" vertical="center"/>
    </xf>
    <xf numFmtId="0" fontId="20" fillId="0" borderId="0" xfId="9" applyFont="1" applyAlignment="1">
      <alignment vertical="center" shrinkToFit="1"/>
    </xf>
    <xf numFmtId="0" fontId="20" fillId="0" borderId="0" xfId="9" applyFont="1" applyAlignment="1">
      <alignment horizontal="left" vertical="center"/>
    </xf>
    <xf numFmtId="0" fontId="20" fillId="0" borderId="69" xfId="9" applyFont="1" applyBorder="1">
      <alignment vertical="center"/>
    </xf>
    <xf numFmtId="0" fontId="20" fillId="0" borderId="70" xfId="9" applyFont="1" applyBorder="1">
      <alignment vertical="center"/>
    </xf>
    <xf numFmtId="0" fontId="20" fillId="0" borderId="71" xfId="9" applyFont="1" applyBorder="1">
      <alignment vertical="center"/>
    </xf>
    <xf numFmtId="0" fontId="20" fillId="0" borderId="71" xfId="9" applyFont="1" applyBorder="1" applyAlignment="1">
      <alignment horizontal="right" vertical="center"/>
    </xf>
    <xf numFmtId="0" fontId="20" fillId="0" borderId="0" xfId="9" applyFont="1" applyAlignment="1">
      <alignment horizontal="centerContinuous"/>
    </xf>
    <xf numFmtId="0" fontId="30" fillId="0" borderId="0" xfId="9" applyFont="1" applyAlignment="1">
      <alignment horizontal="center"/>
    </xf>
    <xf numFmtId="0" fontId="30" fillId="0" borderId="0" xfId="9" applyFont="1" applyAlignment="1"/>
    <xf numFmtId="0" fontId="18" fillId="0" borderId="60" xfId="9" applyFont="1" applyBorder="1" applyAlignment="1">
      <alignment horizontal="centerContinuous" vertical="center"/>
    </xf>
    <xf numFmtId="0" fontId="18" fillId="0" borderId="61" xfId="9" applyFont="1" applyBorder="1" applyAlignment="1">
      <alignment horizontal="centerContinuous" vertical="center"/>
    </xf>
    <xf numFmtId="0" fontId="18" fillId="0" borderId="62" xfId="9" applyFont="1" applyBorder="1" applyAlignment="1">
      <alignment horizontal="centerContinuous" vertical="center"/>
    </xf>
    <xf numFmtId="0" fontId="18" fillId="0" borderId="63" xfId="9" applyFont="1" applyBorder="1" applyAlignment="1">
      <alignment horizontal="centerContinuous" vertical="center"/>
    </xf>
    <xf numFmtId="0" fontId="18" fillId="0" borderId="0" xfId="9" applyFont="1" applyAlignment="1">
      <alignment horizontal="centerContinuous" vertical="center"/>
    </xf>
    <xf numFmtId="0" fontId="18" fillId="0" borderId="72" xfId="9" applyFont="1" applyBorder="1" applyAlignment="1">
      <alignment horizontal="centerContinuous" vertical="center"/>
    </xf>
    <xf numFmtId="0" fontId="18" fillId="0" borderId="73" xfId="9" applyFont="1" applyBorder="1" applyAlignment="1"/>
    <xf numFmtId="0" fontId="18" fillId="0" borderId="15" xfId="9" applyFont="1" applyBorder="1" applyAlignment="1"/>
    <xf numFmtId="0" fontId="18" fillId="0" borderId="74" xfId="9" applyFont="1" applyBorder="1" applyAlignment="1"/>
    <xf numFmtId="0" fontId="20" fillId="0" borderId="0" xfId="9" applyFont="1" applyAlignment="1">
      <alignment horizontal="right"/>
    </xf>
    <xf numFmtId="0" fontId="20" fillId="0" borderId="0" xfId="9" applyFont="1" applyAlignment="1">
      <alignment horizontal="left"/>
    </xf>
    <xf numFmtId="0" fontId="20" fillId="0" borderId="0" xfId="9" quotePrefix="1" applyFont="1" applyAlignment="1">
      <alignment horizontal="right"/>
    </xf>
    <xf numFmtId="0" fontId="31" fillId="0" borderId="0" xfId="9" applyFont="1">
      <alignment vertical="center"/>
    </xf>
    <xf numFmtId="0" fontId="11" fillId="0" borderId="0" xfId="4" applyFont="1" applyAlignment="1">
      <alignment horizontal="right" vertical="center"/>
    </xf>
    <xf numFmtId="0" fontId="6" fillId="0" borderId="30" xfId="4" applyFont="1" applyBorder="1">
      <alignment vertical="center"/>
    </xf>
    <xf numFmtId="0" fontId="32" fillId="0" borderId="0" xfId="4" applyFont="1">
      <alignment vertical="center"/>
    </xf>
    <xf numFmtId="0" fontId="32" fillId="0" borderId="0" xfId="4" applyFont="1" applyAlignment="1">
      <alignment horizontal="right" vertical="center"/>
    </xf>
    <xf numFmtId="0" fontId="6" fillId="0" borderId="15" xfId="4" applyFont="1" applyBorder="1">
      <alignment vertical="center"/>
    </xf>
    <xf numFmtId="0" fontId="6" fillId="0" borderId="0" xfId="4" quotePrefix="1" applyFont="1">
      <alignment vertical="center"/>
    </xf>
    <xf numFmtId="0" fontId="9" fillId="0" borderId="0" xfId="4" applyAlignment="1">
      <alignment horizontal="center"/>
    </xf>
    <xf numFmtId="0" fontId="6" fillId="0" borderId="0" xfId="4" applyFont="1" applyAlignment="1"/>
    <xf numFmtId="0" fontId="9" fillId="0" borderId="5" xfId="4" applyBorder="1">
      <alignment vertical="center"/>
    </xf>
    <xf numFmtId="0" fontId="9" fillId="0" borderId="8" xfId="4" applyBorder="1">
      <alignment vertical="center"/>
    </xf>
    <xf numFmtId="0" fontId="9" fillId="0" borderId="9" xfId="4" applyBorder="1">
      <alignment vertical="center"/>
    </xf>
    <xf numFmtId="0" fontId="33" fillId="0" borderId="8" xfId="4" applyFont="1" applyBorder="1">
      <alignment vertical="center"/>
    </xf>
    <xf numFmtId="0" fontId="9" fillId="0" borderId="10" xfId="4" applyBorder="1">
      <alignment vertical="center"/>
    </xf>
    <xf numFmtId="0" fontId="9" fillId="0" borderId="11" xfId="4" applyBorder="1">
      <alignment vertical="center"/>
    </xf>
    <xf numFmtId="0" fontId="33" fillId="0" borderId="11" xfId="4" applyFont="1" applyBorder="1">
      <alignment vertical="center"/>
    </xf>
    <xf numFmtId="0" fontId="9" fillId="0" borderId="12" xfId="4" applyBorder="1">
      <alignment vertical="center"/>
    </xf>
    <xf numFmtId="0" fontId="9" fillId="0" borderId="13" xfId="4" applyBorder="1">
      <alignment vertical="center"/>
    </xf>
    <xf numFmtId="0" fontId="9" fillId="0" borderId="1" xfId="4" applyBorder="1" applyAlignment="1">
      <alignment horizontal="center" vertical="center"/>
    </xf>
    <xf numFmtId="0" fontId="9" fillId="0" borderId="6" xfId="4" applyBorder="1" applyAlignment="1">
      <alignment horizontal="center" vertical="center"/>
    </xf>
    <xf numFmtId="0" fontId="9" fillId="0" borderId="7" xfId="4" applyBorder="1">
      <alignment vertical="center"/>
    </xf>
    <xf numFmtId="0" fontId="9" fillId="0" borderId="4" xfId="4" applyBorder="1">
      <alignment vertical="center"/>
    </xf>
    <xf numFmtId="0" fontId="34" fillId="0" borderId="0" xfId="4" applyFont="1" applyAlignment="1">
      <alignment horizontal="right"/>
    </xf>
    <xf numFmtId="0" fontId="6" fillId="0" borderId="5" xfId="4" applyFont="1" applyBorder="1">
      <alignment vertical="center"/>
    </xf>
    <xf numFmtId="0" fontId="34" fillId="0" borderId="0" xfId="4" applyFont="1">
      <alignment vertical="center"/>
    </xf>
    <xf numFmtId="0" fontId="36" fillId="0" borderId="0" xfId="11" applyFont="1"/>
    <xf numFmtId="0" fontId="35" fillId="0" borderId="0" xfId="11"/>
    <xf numFmtId="0" fontId="36" fillId="0" borderId="0" xfId="11" applyFont="1" applyAlignment="1">
      <alignment horizontal="right"/>
    </xf>
    <xf numFmtId="0" fontId="35" fillId="0" borderId="0" xfId="11" applyAlignment="1">
      <alignment horizontal="right"/>
    </xf>
    <xf numFmtId="0" fontId="36" fillId="0" borderId="87" xfId="11" applyFont="1" applyBorder="1" applyAlignment="1">
      <alignment vertical="top" wrapText="1"/>
    </xf>
    <xf numFmtId="0" fontId="36" fillId="0" borderId="88" xfId="11" applyFont="1" applyBorder="1" applyAlignment="1">
      <alignment horizontal="center" vertical="center" wrapText="1"/>
    </xf>
    <xf numFmtId="0" fontId="35" fillId="0" borderId="0" xfId="11" applyAlignment="1">
      <alignment horizontal="center" vertical="center"/>
    </xf>
    <xf numFmtId="0" fontId="36" fillId="0" borderId="90" xfId="11" applyFont="1" applyBorder="1" applyAlignment="1">
      <alignment vertical="top" wrapText="1"/>
    </xf>
    <xf numFmtId="0" fontId="36" fillId="0" borderId="88" xfId="11" applyFont="1" applyBorder="1" applyAlignment="1">
      <alignment vertical="top" wrapText="1"/>
    </xf>
    <xf numFmtId="0" fontId="36" fillId="0" borderId="90" xfId="11" applyFont="1" applyBorder="1" applyAlignment="1">
      <alignment horizontal="center" vertical="top" wrapText="1"/>
    </xf>
    <xf numFmtId="0" fontId="36" fillId="0" borderId="90" xfId="11" applyFont="1" applyBorder="1" applyAlignment="1">
      <alignment horizontal="center" vertical="center" wrapText="1"/>
    </xf>
    <xf numFmtId="0" fontId="36" fillId="0" borderId="79" xfId="11" applyFont="1" applyBorder="1" applyAlignment="1">
      <alignment vertical="top" wrapText="1"/>
    </xf>
    <xf numFmtId="0" fontId="36" fillId="0" borderId="85" xfId="11" applyFont="1" applyBorder="1" applyAlignment="1">
      <alignment vertical="top" wrapText="1"/>
    </xf>
    <xf numFmtId="0" fontId="36" fillId="0" borderId="81" xfId="11" applyFont="1" applyBorder="1" applyAlignment="1">
      <alignment vertical="top" wrapText="1"/>
    </xf>
    <xf numFmtId="0" fontId="36" fillId="0" borderId="93" xfId="11" applyFont="1" applyBorder="1" applyAlignment="1">
      <alignment vertical="top" wrapText="1"/>
    </xf>
    <xf numFmtId="0" fontId="36" fillId="0" borderId="82" xfId="11" applyFont="1" applyBorder="1" applyAlignment="1">
      <alignment vertical="top" wrapText="1"/>
    </xf>
    <xf numFmtId="0" fontId="38" fillId="0" borderId="0" xfId="11" applyFont="1" applyAlignment="1">
      <alignment wrapText="1"/>
    </xf>
    <xf numFmtId="0" fontId="39" fillId="0" borderId="87" xfId="11" applyFont="1" applyBorder="1" applyAlignment="1">
      <alignment vertical="top" wrapText="1"/>
    </xf>
    <xf numFmtId="0" fontId="39" fillId="0" borderId="90" xfId="11" applyFont="1" applyBorder="1" applyAlignment="1">
      <alignment horizontal="center" vertical="top" wrapText="1"/>
    </xf>
    <xf numFmtId="0" fontId="39" fillId="0" borderId="88" xfId="11" applyFont="1" applyBorder="1" applyAlignment="1">
      <alignment vertical="top" wrapText="1"/>
    </xf>
    <xf numFmtId="0" fontId="39" fillId="0" borderId="0" xfId="11" applyFont="1"/>
    <xf numFmtId="0" fontId="36" fillId="0" borderId="0" xfId="11" applyFont="1" applyAlignment="1">
      <alignment horizontal="left"/>
    </xf>
    <xf numFmtId="0" fontId="35" fillId="0" borderId="0" xfId="11" applyAlignment="1">
      <alignment horizontal="centerContinuous"/>
    </xf>
    <xf numFmtId="0" fontId="40" fillId="0" borderId="87" xfId="11" applyFont="1" applyBorder="1" applyAlignment="1">
      <alignment vertical="top" wrapText="1"/>
    </xf>
    <xf numFmtId="0" fontId="40" fillId="0" borderId="85" xfId="11" applyFont="1" applyBorder="1" applyAlignment="1">
      <alignment vertical="top" wrapText="1"/>
    </xf>
    <xf numFmtId="0" fontId="40" fillId="0" borderId="80" xfId="11" applyFont="1" applyBorder="1" applyAlignment="1">
      <alignment vertical="top" wrapText="1"/>
    </xf>
    <xf numFmtId="0" fontId="40" fillId="0" borderId="90" xfId="11" applyFont="1" applyBorder="1" applyAlignment="1">
      <alignment horizontal="center" vertical="top" wrapText="1"/>
    </xf>
    <xf numFmtId="0" fontId="40" fillId="0" borderId="0" xfId="11" applyFont="1" applyAlignment="1">
      <alignment vertical="top" wrapText="1"/>
    </xf>
    <xf numFmtId="0" fontId="40" fillId="0" borderId="82" xfId="11" applyFont="1" applyBorder="1" applyAlignment="1">
      <alignment vertical="top" wrapText="1"/>
    </xf>
    <xf numFmtId="0" fontId="40" fillId="0" borderId="88" xfId="11" applyFont="1" applyBorder="1" applyAlignment="1">
      <alignment vertical="top" wrapText="1"/>
    </xf>
    <xf numFmtId="0" fontId="40" fillId="0" borderId="86" xfId="11" applyFont="1" applyBorder="1" applyAlignment="1">
      <alignment vertical="top" wrapText="1"/>
    </xf>
    <xf numFmtId="0" fontId="40" fillId="0" borderId="84" xfId="11" applyFont="1" applyBorder="1" applyAlignment="1">
      <alignment vertical="top" wrapText="1"/>
    </xf>
    <xf numFmtId="0" fontId="40" fillId="0" borderId="0" xfId="11" applyFont="1" applyAlignment="1">
      <alignment horizontal="right" vertical="top" wrapText="1"/>
    </xf>
    <xf numFmtId="0" fontId="40" fillId="0" borderId="82" xfId="11" applyFont="1" applyBorder="1" applyAlignment="1">
      <alignment horizontal="right" vertical="top" wrapText="1"/>
    </xf>
    <xf numFmtId="0" fontId="40" fillId="0" borderId="90" xfId="11" applyFont="1" applyBorder="1" applyAlignment="1">
      <alignment vertical="top" wrapText="1"/>
    </xf>
    <xf numFmtId="0" fontId="40" fillId="0" borderId="95" xfId="11" applyFont="1" applyBorder="1" applyAlignment="1">
      <alignment vertical="top" wrapText="1"/>
    </xf>
    <xf numFmtId="0" fontId="40" fillId="0" borderId="96" xfId="11" applyFont="1" applyBorder="1" applyAlignment="1">
      <alignment vertical="top" wrapText="1"/>
    </xf>
    <xf numFmtId="0" fontId="40" fillId="0" borderId="99" xfId="11" applyFont="1" applyBorder="1" applyAlignment="1">
      <alignment vertical="top" wrapText="1"/>
    </xf>
    <xf numFmtId="0" fontId="40" fillId="0" borderId="100" xfId="11" applyFont="1" applyBorder="1" applyAlignment="1">
      <alignment horizontal="center" vertical="top" wrapText="1"/>
    </xf>
    <xf numFmtId="0" fontId="40" fillId="0" borderId="101" xfId="11" applyFont="1" applyBorder="1" applyAlignment="1">
      <alignment horizontal="center" vertical="top" wrapText="1"/>
    </xf>
    <xf numFmtId="0" fontId="40" fillId="0" borderId="104" xfId="11" applyFont="1" applyBorder="1" applyAlignment="1">
      <alignment horizontal="center" vertical="top" wrapText="1"/>
    </xf>
    <xf numFmtId="0" fontId="35" fillId="0" borderId="88" xfId="11" applyBorder="1" applyAlignment="1">
      <alignment horizontal="center" vertical="top" wrapText="1"/>
    </xf>
    <xf numFmtId="0" fontId="35" fillId="0" borderId="0" xfId="11" applyAlignment="1">
      <alignment horizontal="center" vertical="top"/>
    </xf>
    <xf numFmtId="0" fontId="6" fillId="0" borderId="0" xfId="1" applyFont="1">
      <alignment vertical="center"/>
    </xf>
    <xf numFmtId="0" fontId="41" fillId="0" borderId="0" xfId="1" applyFont="1">
      <alignment vertical="center"/>
    </xf>
    <xf numFmtId="0" fontId="41" fillId="0" borderId="0" xfId="1" applyFont="1" applyAlignment="1">
      <alignment horizontal="right" vertical="center"/>
    </xf>
    <xf numFmtId="0" fontId="41" fillId="0" borderId="82" xfId="1" applyFont="1" applyBorder="1">
      <alignment vertical="center"/>
    </xf>
    <xf numFmtId="0" fontId="41" fillId="0" borderId="79" xfId="1" applyFont="1" applyBorder="1">
      <alignment vertical="center"/>
    </xf>
    <xf numFmtId="0" fontId="41" fillId="0" borderId="85" xfId="1" applyFont="1" applyBorder="1">
      <alignment vertical="center"/>
    </xf>
    <xf numFmtId="0" fontId="41" fillId="0" borderId="80" xfId="1" applyFont="1" applyBorder="1">
      <alignment vertical="center"/>
    </xf>
    <xf numFmtId="0" fontId="41" fillId="0" borderId="81" xfId="1" applyFont="1" applyBorder="1">
      <alignment vertical="center"/>
    </xf>
    <xf numFmtId="0" fontId="41" fillId="0" borderId="83" xfId="1" applyFont="1" applyBorder="1">
      <alignment vertical="center"/>
    </xf>
    <xf numFmtId="0" fontId="41" fillId="0" borderId="84" xfId="1" applyFont="1" applyBorder="1">
      <alignment vertical="center"/>
    </xf>
    <xf numFmtId="0" fontId="41" fillId="0" borderId="79" xfId="1" applyFont="1" applyBorder="1" applyAlignment="1">
      <alignment vertical="center" textRotation="255"/>
    </xf>
    <xf numFmtId="0" fontId="41" fillId="0" borderId="128" xfId="1" applyFont="1" applyBorder="1" applyAlignment="1">
      <alignment horizontal="center" vertical="center" textRotation="255"/>
    </xf>
    <xf numFmtId="0" fontId="41" fillId="0" borderId="1" xfId="1" applyFont="1" applyBorder="1">
      <alignment vertical="center"/>
    </xf>
    <xf numFmtId="0" fontId="41" fillId="0" borderId="130" xfId="1" applyFont="1" applyBorder="1">
      <alignment vertical="center"/>
    </xf>
    <xf numFmtId="0" fontId="41" fillId="0" borderId="81" xfId="1" applyFont="1" applyBorder="1" applyAlignment="1">
      <alignment vertical="center" textRotation="255"/>
    </xf>
    <xf numFmtId="0" fontId="41" fillId="0" borderId="124" xfId="1" applyFont="1" applyBorder="1">
      <alignment vertical="center"/>
    </xf>
    <xf numFmtId="0" fontId="41" fillId="0" borderId="83" xfId="1" applyFont="1" applyBorder="1" applyAlignment="1">
      <alignment vertical="center" textRotation="255"/>
    </xf>
    <xf numFmtId="0" fontId="41" fillId="0" borderId="86" xfId="1" applyFont="1" applyBorder="1">
      <alignment vertical="center"/>
    </xf>
    <xf numFmtId="0" fontId="6" fillId="0" borderId="18" xfId="1" applyFont="1" applyBorder="1">
      <alignment vertical="center"/>
    </xf>
    <xf numFmtId="0" fontId="6" fillId="0" borderId="17" xfId="1" applyFont="1" applyBorder="1">
      <alignment vertical="center"/>
    </xf>
    <xf numFmtId="0" fontId="6" fillId="0" borderId="19" xfId="1" applyFont="1" applyBorder="1">
      <alignment vertical="center"/>
    </xf>
    <xf numFmtId="0" fontId="6" fillId="0" borderId="23" xfId="1" applyFont="1" applyBorder="1">
      <alignment vertical="center"/>
    </xf>
    <xf numFmtId="0" fontId="6" fillId="0" borderId="0" xfId="1" applyFont="1" applyAlignment="1">
      <alignment horizontal="right" vertical="center"/>
    </xf>
    <xf numFmtId="0" fontId="6" fillId="0" borderId="24" xfId="1" applyFont="1" applyBorder="1">
      <alignment vertical="center"/>
    </xf>
    <xf numFmtId="0" fontId="6" fillId="0" borderId="29" xfId="1" applyFont="1" applyBorder="1">
      <alignment vertical="center"/>
    </xf>
    <xf numFmtId="0" fontId="6" fillId="0" borderId="30" xfId="1" applyFont="1" applyBorder="1">
      <alignment vertical="center"/>
    </xf>
    <xf numFmtId="0" fontId="6" fillId="0" borderId="28" xfId="1" applyFont="1" applyBorder="1">
      <alignment vertical="center"/>
    </xf>
    <xf numFmtId="0" fontId="46" fillId="0" borderId="0" xfId="1" applyFont="1">
      <alignment vertical="center"/>
    </xf>
    <xf numFmtId="0" fontId="6" fillId="0" borderId="136" xfId="1" applyFont="1" applyBorder="1">
      <alignment vertical="center"/>
    </xf>
    <xf numFmtId="0" fontId="6" fillId="0" borderId="61" xfId="1" applyFont="1" applyBorder="1">
      <alignment vertical="center"/>
    </xf>
    <xf numFmtId="0" fontId="6" fillId="0" borderId="137" xfId="1" applyFont="1" applyBorder="1">
      <alignment vertical="center"/>
    </xf>
    <xf numFmtId="0" fontId="46" fillId="0" borderId="23" xfId="1" applyFont="1" applyBorder="1">
      <alignment vertical="center"/>
    </xf>
    <xf numFmtId="0" fontId="46" fillId="0" borderId="24" xfId="1" applyFont="1" applyBorder="1">
      <alignment vertical="center"/>
    </xf>
    <xf numFmtId="0" fontId="6" fillId="0" borderId="30" xfId="1" applyFont="1" applyBorder="1" applyAlignment="1">
      <alignment horizontal="right" vertical="center"/>
    </xf>
    <xf numFmtId="0" fontId="6" fillId="0" borderId="0" xfId="11" applyFont="1" applyAlignment="1">
      <alignment vertical="center"/>
    </xf>
    <xf numFmtId="0" fontId="47" fillId="0" borderId="0" xfId="11" applyFont="1" applyAlignment="1">
      <alignment vertical="center"/>
    </xf>
    <xf numFmtId="0" fontId="49" fillId="0" borderId="81" xfId="11" applyFont="1" applyBorder="1" applyAlignment="1">
      <alignment horizontal="centerContinuous" vertical="center"/>
    </xf>
    <xf numFmtId="0" fontId="50" fillId="0" borderId="0" xfId="11" applyFont="1" applyAlignment="1">
      <alignment horizontal="centerContinuous" vertical="center"/>
    </xf>
    <xf numFmtId="0" fontId="51" fillId="0" borderId="0" xfId="11" applyFont="1" applyAlignment="1">
      <alignment horizontal="centerContinuous" vertical="center"/>
    </xf>
    <xf numFmtId="0" fontId="50" fillId="0" borderId="82" xfId="11" applyFont="1" applyBorder="1" applyAlignment="1">
      <alignment horizontal="centerContinuous" vertical="center"/>
    </xf>
    <xf numFmtId="0" fontId="52" fillId="0" borderId="0" xfId="11" applyFont="1" applyAlignment="1">
      <alignment vertical="center"/>
    </xf>
    <xf numFmtId="0" fontId="48" fillId="0" borderId="81" xfId="11" applyFont="1" applyBorder="1" applyAlignment="1">
      <alignment vertical="center"/>
    </xf>
    <xf numFmtId="0" fontId="48" fillId="0" borderId="0" xfId="11" applyFont="1" applyAlignment="1">
      <alignment vertical="center"/>
    </xf>
    <xf numFmtId="0" fontId="48" fillId="0" borderId="82" xfId="11" applyFont="1" applyBorder="1" applyAlignment="1">
      <alignment vertical="center"/>
    </xf>
    <xf numFmtId="0" fontId="48" fillId="0" borderId="122" xfId="11" applyFont="1" applyBorder="1" applyAlignment="1">
      <alignment horizontal="centerContinuous" vertical="center"/>
    </xf>
    <xf numFmtId="0" fontId="47" fillId="0" borderId="6" xfId="11" applyFont="1" applyBorder="1" applyAlignment="1">
      <alignment horizontal="centerContinuous" vertical="center"/>
    </xf>
    <xf numFmtId="0" fontId="48" fillId="0" borderId="6" xfId="11" applyFont="1" applyBorder="1" applyAlignment="1">
      <alignment horizontal="centerContinuous" vertical="center"/>
    </xf>
    <xf numFmtId="0" fontId="48" fillId="0" borderId="7" xfId="11" applyFont="1" applyBorder="1" applyAlignment="1">
      <alignment horizontal="centerContinuous" vertical="center"/>
    </xf>
    <xf numFmtId="0" fontId="47" fillId="0" borderId="81" xfId="11" applyFont="1" applyBorder="1" applyAlignment="1">
      <alignment vertical="center"/>
    </xf>
    <xf numFmtId="0" fontId="48" fillId="0" borderId="138" xfId="11" applyFont="1" applyBorder="1" applyAlignment="1">
      <alignment horizontal="right" vertical="center"/>
    </xf>
    <xf numFmtId="0" fontId="48" fillId="0" borderId="0" xfId="11" applyFont="1" applyAlignment="1">
      <alignment horizontal="left" vertical="center"/>
    </xf>
    <xf numFmtId="0" fontId="47" fillId="0" borderId="7" xfId="11" applyFont="1" applyBorder="1" applyAlignment="1">
      <alignment horizontal="centerContinuous" vertical="center"/>
    </xf>
    <xf numFmtId="0" fontId="47" fillId="0" borderId="6" xfId="11" applyFont="1" applyBorder="1" applyAlignment="1">
      <alignment vertical="center"/>
    </xf>
    <xf numFmtId="0" fontId="48" fillId="0" borderId="7" xfId="11" applyFont="1" applyBorder="1" applyAlignment="1">
      <alignment horizontal="right" vertical="center"/>
    </xf>
    <xf numFmtId="0" fontId="48" fillId="0" borderId="5" xfId="11" applyFont="1" applyBorder="1" applyAlignment="1">
      <alignment vertical="center"/>
    </xf>
    <xf numFmtId="0" fontId="48" fillId="0" borderId="6" xfId="11" applyFont="1" applyBorder="1" applyAlignment="1">
      <alignment vertical="center"/>
    </xf>
    <xf numFmtId="0" fontId="48" fillId="0" borderId="113" xfId="11" applyFont="1" applyBorder="1" applyAlignment="1">
      <alignment vertical="center"/>
    </xf>
    <xf numFmtId="0" fontId="48" fillId="0" borderId="2" xfId="11" applyFont="1" applyBorder="1" applyAlignment="1">
      <alignment horizontal="centerContinuous" vertical="center"/>
    </xf>
    <xf numFmtId="0" fontId="47" fillId="0" borderId="113" xfId="11" applyFont="1" applyBorder="1" applyAlignment="1">
      <alignment vertical="center"/>
    </xf>
    <xf numFmtId="0" fontId="47" fillId="0" borderId="123" xfId="11" applyFont="1" applyBorder="1" applyAlignment="1">
      <alignment horizontal="centerContinuous" vertical="center"/>
    </xf>
    <xf numFmtId="0" fontId="47" fillId="0" borderId="9" xfId="11" applyFont="1" applyBorder="1" applyAlignment="1">
      <alignment horizontal="centerContinuous" vertical="center"/>
    </xf>
    <xf numFmtId="0" fontId="47" fillId="0" borderId="10" xfId="11" applyFont="1" applyBorder="1" applyAlignment="1">
      <alignment horizontal="centerContinuous" vertical="center"/>
    </xf>
    <xf numFmtId="0" fontId="47" fillId="0" borderId="9" xfId="11" applyFont="1" applyBorder="1"/>
    <xf numFmtId="0" fontId="47" fillId="0" borderId="9" xfId="11" applyFont="1" applyBorder="1" applyAlignment="1">
      <alignment horizontal="right" vertical="center"/>
    </xf>
    <xf numFmtId="0" fontId="47" fillId="0" borderId="9" xfId="11" applyFont="1" applyBorder="1" applyAlignment="1">
      <alignment vertical="center"/>
    </xf>
    <xf numFmtId="0" fontId="47" fillId="0" borderId="8" xfId="11" applyFont="1" applyBorder="1" applyAlignment="1">
      <alignment vertical="center"/>
    </xf>
    <xf numFmtId="0" fontId="47" fillId="0" borderId="10" xfId="11" applyFont="1" applyBorder="1" applyAlignment="1">
      <alignment vertical="center"/>
    </xf>
    <xf numFmtId="0" fontId="47" fillId="0" borderId="81" xfId="11" applyFont="1" applyBorder="1" applyAlignment="1">
      <alignment horizontal="centerContinuous" vertical="center"/>
    </xf>
    <xf numFmtId="0" fontId="47" fillId="0" borderId="0" xfId="11" applyFont="1" applyAlignment="1">
      <alignment horizontal="centerContinuous" vertical="center"/>
    </xf>
    <xf numFmtId="0" fontId="47" fillId="0" borderId="12" xfId="11" applyFont="1" applyBorder="1" applyAlignment="1">
      <alignment horizontal="centerContinuous" vertical="center"/>
    </xf>
    <xf numFmtId="0" fontId="47" fillId="0" borderId="11" xfId="11" applyFont="1" applyBorder="1" applyAlignment="1">
      <alignment horizontal="left" vertical="center"/>
    </xf>
    <xf numFmtId="0" fontId="47" fillId="0" borderId="139" xfId="11" applyFont="1" applyBorder="1" applyAlignment="1">
      <alignment horizontal="centerContinuous" vertical="center"/>
    </xf>
    <xf numFmtId="0" fontId="47" fillId="0" borderId="1" xfId="11" applyFont="1" applyBorder="1" applyAlignment="1">
      <alignment horizontal="centerContinuous" vertical="center"/>
    </xf>
    <xf numFmtId="0" fontId="47" fillId="0" borderId="14" xfId="11" applyFont="1" applyBorder="1" applyAlignment="1">
      <alignment horizontal="centerContinuous" vertical="center"/>
    </xf>
    <xf numFmtId="0" fontId="47" fillId="0" borderId="1" xfId="11" applyFont="1" applyBorder="1" applyAlignment="1">
      <alignment vertical="top"/>
    </xf>
    <xf numFmtId="0" fontId="47" fillId="0" borderId="1" xfId="11" applyFont="1" applyBorder="1" applyAlignment="1">
      <alignment horizontal="right" vertical="center"/>
    </xf>
    <xf numFmtId="0" fontId="47" fillId="0" borderId="1" xfId="11" applyFont="1" applyBorder="1" applyAlignment="1">
      <alignment vertical="center"/>
    </xf>
    <xf numFmtId="0" fontId="47" fillId="0" borderId="13" xfId="11" applyFont="1" applyBorder="1" applyAlignment="1">
      <alignment vertical="center"/>
    </xf>
    <xf numFmtId="0" fontId="47" fillId="0" borderId="14" xfId="11" applyFont="1" applyBorder="1" applyAlignment="1">
      <alignment vertical="center"/>
    </xf>
    <xf numFmtId="0" fontId="47" fillId="0" borderId="122" xfId="11" applyFont="1" applyBorder="1" applyAlignment="1">
      <alignment horizontal="centerContinuous" vertical="center"/>
    </xf>
    <xf numFmtId="0" fontId="48" fillId="0" borderId="8" xfId="11" applyFont="1" applyBorder="1" applyAlignment="1">
      <alignment horizontal="centerContinuous" vertical="center"/>
    </xf>
    <xf numFmtId="0" fontId="48" fillId="0" borderId="9" xfId="11" applyFont="1" applyBorder="1" applyAlignment="1">
      <alignment horizontal="centerContinuous" vertical="center"/>
    </xf>
    <xf numFmtId="0" fontId="48" fillId="0" borderId="10" xfId="11" applyFont="1" applyBorder="1" applyAlignment="1">
      <alignment horizontal="centerContinuous" vertical="center"/>
    </xf>
    <xf numFmtId="0" fontId="48" fillId="0" borderId="124" xfId="11" applyFont="1" applyBorder="1" applyAlignment="1">
      <alignment horizontal="centerContinuous" vertical="center"/>
    </xf>
    <xf numFmtId="0" fontId="48" fillId="0" borderId="5" xfId="11" applyFont="1" applyBorder="1" applyAlignment="1">
      <alignment horizontal="left" vertical="center"/>
    </xf>
    <xf numFmtId="0" fontId="48" fillId="0" borderId="6" xfId="11" applyFont="1" applyBorder="1" applyAlignment="1">
      <alignment horizontal="left" vertical="center"/>
    </xf>
    <xf numFmtId="0" fontId="48" fillId="0" borderId="7" xfId="11" applyFont="1" applyBorder="1" applyAlignment="1">
      <alignment horizontal="left" vertical="center"/>
    </xf>
    <xf numFmtId="0" fontId="48" fillId="0" borderId="113" xfId="11" applyFont="1" applyBorder="1" applyAlignment="1">
      <alignment horizontal="left" vertical="center"/>
    </xf>
    <xf numFmtId="0" fontId="48" fillId="0" borderId="7" xfId="11" applyFont="1" applyBorder="1" applyAlignment="1">
      <alignment vertical="center"/>
    </xf>
    <xf numFmtId="0" fontId="48" fillId="0" borderId="8" xfId="11" applyFont="1" applyBorder="1" applyAlignment="1">
      <alignment vertical="center"/>
    </xf>
    <xf numFmtId="0" fontId="48" fillId="0" borderId="9" xfId="11" applyFont="1" applyBorder="1" applyAlignment="1">
      <alignment vertical="center"/>
    </xf>
    <xf numFmtId="0" fontId="48" fillId="0" borderId="124" xfId="11" applyFont="1" applyBorder="1" applyAlignment="1">
      <alignment vertical="center"/>
    </xf>
    <xf numFmtId="0" fontId="48" fillId="0" borderId="11" xfId="11" applyFont="1" applyBorder="1" applyAlignment="1">
      <alignment vertical="center"/>
    </xf>
    <xf numFmtId="0" fontId="48" fillId="0" borderId="13" xfId="11" applyFont="1" applyBorder="1" applyAlignment="1">
      <alignment vertical="center"/>
    </xf>
    <xf numFmtId="0" fontId="48" fillId="0" borderId="1" xfId="11" applyFont="1" applyBorder="1" applyAlignment="1">
      <alignment vertical="center"/>
    </xf>
    <xf numFmtId="0" fontId="48" fillId="0" borderId="130" xfId="11" applyFont="1" applyBorder="1" applyAlignment="1">
      <alignment vertical="center"/>
    </xf>
    <xf numFmtId="0" fontId="48" fillId="0" borderId="102" xfId="11" applyFont="1" applyBorder="1" applyAlignment="1">
      <alignment vertical="center"/>
    </xf>
    <xf numFmtId="0" fontId="48" fillId="0" borderId="86" xfId="11" applyFont="1" applyBorder="1" applyAlignment="1">
      <alignment vertical="center"/>
    </xf>
    <xf numFmtId="0" fontId="48" fillId="0" borderId="84" xfId="11" applyFont="1" applyBorder="1" applyAlignment="1">
      <alignment vertical="center"/>
    </xf>
    <xf numFmtId="0" fontId="6" fillId="0" borderId="133" xfId="1" applyFont="1" applyBorder="1" applyAlignment="1">
      <alignment horizontal="center" vertical="center"/>
    </xf>
    <xf numFmtId="0" fontId="6" fillId="0" borderId="133" xfId="1" applyFont="1" applyBorder="1">
      <alignment vertical="center"/>
    </xf>
    <xf numFmtId="0" fontId="6" fillId="0" borderId="134" xfId="1" applyFont="1" applyBorder="1">
      <alignment vertical="center"/>
    </xf>
    <xf numFmtId="0" fontId="6" fillId="0" borderId="0" xfId="11" applyFont="1" applyAlignment="1">
      <alignment horizontal="right" vertical="center"/>
    </xf>
    <xf numFmtId="0" fontId="11" fillId="0" borderId="0" xfId="11" applyFont="1" applyAlignment="1">
      <alignment horizontal="centerContinuous" vertical="center"/>
    </xf>
    <xf numFmtId="0" fontId="54" fillId="0" borderId="0" xfId="11" applyFont="1" applyAlignment="1">
      <alignment horizontal="centerContinuous" vertical="center"/>
    </xf>
    <xf numFmtId="0" fontId="6" fillId="0" borderId="0" xfId="11" applyFont="1" applyAlignment="1">
      <alignment horizontal="centerContinuous" vertical="center"/>
    </xf>
    <xf numFmtId="0" fontId="6" fillId="0" borderId="0" xfId="11" applyFont="1" applyAlignment="1">
      <alignment horizontal="center" vertical="center"/>
    </xf>
    <xf numFmtId="0" fontId="6" fillId="0" borderId="15" xfId="11" applyFont="1" applyBorder="1" applyAlignment="1">
      <alignment vertical="center"/>
    </xf>
    <xf numFmtId="0" fontId="6" fillId="0" borderId="0" xfId="11" quotePrefix="1" applyFont="1" applyAlignment="1">
      <alignment horizontal="right" vertical="center"/>
    </xf>
    <xf numFmtId="0" fontId="6" fillId="0" borderId="0" xfId="11" applyFont="1" applyAlignment="1">
      <alignment horizontal="center" textRotation="255"/>
    </xf>
    <xf numFmtId="0" fontId="6" fillId="0" borderId="0" xfId="11" applyFont="1" applyAlignment="1">
      <alignment vertical="center" textRotation="255"/>
    </xf>
    <xf numFmtId="0" fontId="6" fillId="0" borderId="0" xfId="11" applyFont="1" applyAlignment="1">
      <alignment textRotation="255"/>
    </xf>
    <xf numFmtId="0" fontId="6" fillId="0" borderId="0" xfId="11" applyFont="1"/>
    <xf numFmtId="0" fontId="55" fillId="0" borderId="0" xfId="11" applyFont="1" applyAlignment="1">
      <alignment horizontal="centerContinuous"/>
    </xf>
    <xf numFmtId="0" fontId="6" fillId="0" borderId="0" xfId="11" applyFont="1" applyAlignment="1">
      <alignment horizontal="centerContinuous"/>
    </xf>
    <xf numFmtId="0" fontId="45" fillId="0" borderId="2" xfId="11" applyFont="1" applyBorder="1" applyAlignment="1">
      <alignment horizontal="center" vertical="center" wrapText="1"/>
    </xf>
    <xf numFmtId="0" fontId="36" fillId="0" borderId="2" xfId="11" applyFont="1" applyBorder="1" applyAlignment="1">
      <alignment horizontal="left" vertical="top" wrapText="1"/>
    </xf>
    <xf numFmtId="0" fontId="45" fillId="0" borderId="9" xfId="11" applyFont="1" applyBorder="1" applyAlignment="1">
      <alignment horizontal="left" vertical="top" wrapText="1"/>
    </xf>
    <xf numFmtId="0" fontId="45" fillId="0" borderId="0" xfId="11" applyFont="1"/>
    <xf numFmtId="0" fontId="6" fillId="0" borderId="0" xfId="13" applyFont="1" applyAlignment="1">
      <alignment vertical="center"/>
    </xf>
    <xf numFmtId="0" fontId="5" fillId="0" borderId="0" xfId="13" applyAlignment="1">
      <alignment vertical="center"/>
    </xf>
    <xf numFmtId="0" fontId="5" fillId="0" borderId="0" xfId="13" applyAlignment="1">
      <alignment horizontal="right" vertical="center"/>
    </xf>
    <xf numFmtId="0" fontId="5" fillId="0" borderId="0" xfId="13" applyAlignment="1">
      <alignment horizontal="left" vertical="center"/>
    </xf>
    <xf numFmtId="0" fontId="5" fillId="0" borderId="0" xfId="13" applyAlignment="1">
      <alignment vertical="center" shrinkToFit="1"/>
    </xf>
    <xf numFmtId="0" fontId="57" fillId="0" borderId="0" xfId="13" applyFont="1" applyAlignment="1">
      <alignment vertical="center"/>
    </xf>
    <xf numFmtId="0" fontId="7" fillId="0" borderId="0" xfId="13" applyFont="1" applyAlignment="1">
      <alignment horizontal="centerContinuous" vertical="center"/>
    </xf>
    <xf numFmtId="0" fontId="5" fillId="0" borderId="0" xfId="13" applyAlignment="1">
      <alignment horizontal="centerContinuous" vertical="center"/>
    </xf>
    <xf numFmtId="0" fontId="5" fillId="0" borderId="2" xfId="13" applyBorder="1" applyAlignment="1">
      <alignment horizontal="centerContinuous" vertical="center"/>
    </xf>
    <xf numFmtId="0" fontId="5" fillId="0" borderId="1" xfId="13" applyBorder="1" applyAlignment="1">
      <alignment horizontal="center" vertical="center"/>
    </xf>
    <xf numFmtId="0" fontId="6" fillId="0" borderId="0" xfId="14" applyFont="1"/>
    <xf numFmtId="0" fontId="58" fillId="0" borderId="0" xfId="14" applyFont="1"/>
    <xf numFmtId="0" fontId="34" fillId="0" borderId="0" xfId="11" applyFont="1" applyAlignment="1">
      <alignment vertical="center"/>
    </xf>
    <xf numFmtId="0" fontId="6" fillId="0" borderId="0" xfId="11" quotePrefix="1" applyFont="1" applyAlignment="1">
      <alignment vertical="center"/>
    </xf>
    <xf numFmtId="177" fontId="6" fillId="0" borderId="0" xfId="11" applyNumberFormat="1" applyFont="1" applyAlignment="1">
      <alignment horizontal="center" vertical="center" shrinkToFit="1"/>
    </xf>
    <xf numFmtId="0" fontId="6" fillId="0" borderId="0" xfId="11" applyFont="1" applyAlignment="1">
      <alignment horizontal="center" vertical="center" shrinkToFit="1"/>
    </xf>
    <xf numFmtId="0" fontId="5" fillId="0" borderId="0" xfId="15"/>
    <xf numFmtId="0" fontId="5" fillId="0" borderId="0" xfId="15" quotePrefix="1"/>
    <xf numFmtId="0" fontId="6" fillId="0" borderId="0" xfId="16" applyFont="1" applyAlignment="1">
      <alignment vertical="center"/>
    </xf>
    <xf numFmtId="0" fontId="5" fillId="0" borderId="0" xfId="16" applyAlignment="1">
      <alignment vertical="center"/>
    </xf>
    <xf numFmtId="0" fontId="5" fillId="0" borderId="0" xfId="16" applyAlignment="1">
      <alignment horizontal="right" vertical="center"/>
    </xf>
    <xf numFmtId="0" fontId="5" fillId="0" borderId="0" xfId="17" applyAlignment="1">
      <alignment vertical="center"/>
    </xf>
    <xf numFmtId="0" fontId="5" fillId="0" borderId="0" xfId="17" applyAlignment="1">
      <alignment horizontal="right" vertical="center"/>
    </xf>
    <xf numFmtId="0" fontId="5" fillId="0" borderId="0" xfId="16" applyAlignment="1">
      <alignment horizontal="centerContinuous" vertical="center"/>
    </xf>
    <xf numFmtId="0" fontId="5" fillId="0" borderId="3" xfId="16" applyBorder="1" applyAlignment="1">
      <alignment horizontal="center" vertical="center"/>
    </xf>
    <xf numFmtId="176" fontId="5" fillId="0" borderId="5" xfId="18" applyFont="1" applyFill="1" applyBorder="1" applyAlignment="1">
      <alignment horizontal="centerContinuous" vertical="center"/>
    </xf>
    <xf numFmtId="176" fontId="5" fillId="0" borderId="6" xfId="18" applyFont="1" applyFill="1" applyBorder="1" applyAlignment="1">
      <alignment horizontal="centerContinuous" vertical="center"/>
    </xf>
    <xf numFmtId="176" fontId="5" fillId="0" borderId="1" xfId="18" applyFont="1" applyFill="1" applyBorder="1" applyAlignment="1">
      <alignment horizontal="centerContinuous" vertical="center"/>
    </xf>
    <xf numFmtId="176" fontId="5" fillId="0" borderId="14" xfId="18" applyFont="1" applyFill="1" applyBorder="1" applyAlignment="1">
      <alignment horizontal="centerContinuous" vertical="center"/>
    </xf>
    <xf numFmtId="0" fontId="5" fillId="0" borderId="1" xfId="16" applyBorder="1" applyAlignment="1">
      <alignment horizontal="centerContinuous" vertical="center"/>
    </xf>
    <xf numFmtId="0" fontId="5" fillId="0" borderId="13" xfId="16" applyBorder="1" applyAlignment="1">
      <alignment horizontal="centerContinuous" vertical="center"/>
    </xf>
    <xf numFmtId="0" fontId="5" fillId="0" borderId="14" xfId="16" applyBorder="1" applyAlignment="1">
      <alignment horizontal="centerContinuous" vertical="center"/>
    </xf>
    <xf numFmtId="0" fontId="5" fillId="0" borderId="58" xfId="16" applyBorder="1" applyAlignment="1">
      <alignment vertical="center" wrapText="1"/>
    </xf>
    <xf numFmtId="0" fontId="5" fillId="0" borderId="14" xfId="16" applyBorder="1" applyAlignment="1">
      <alignment vertical="center" wrapText="1"/>
    </xf>
    <xf numFmtId="0" fontId="5" fillId="0" borderId="9" xfId="16" applyBorder="1" applyAlignment="1">
      <alignment vertical="center"/>
    </xf>
    <xf numFmtId="0" fontId="5" fillId="0" borderId="0" xfId="19" applyAlignment="1">
      <alignment vertical="center"/>
    </xf>
    <xf numFmtId="0" fontId="5" fillId="0" borderId="0" xfId="19" applyAlignment="1">
      <alignment horizontal="right" vertical="center"/>
    </xf>
    <xf numFmtId="0" fontId="5" fillId="0" borderId="0" xfId="19" applyAlignment="1">
      <alignment horizontal="centerContinuous" vertical="center"/>
    </xf>
    <xf numFmtId="0" fontId="5" fillId="0" borderId="2" xfId="19" applyBorder="1" applyAlignment="1">
      <alignment horizontal="center" vertical="center"/>
    </xf>
    <xf numFmtId="0" fontId="5" fillId="0" borderId="5" xfId="19" applyBorder="1" applyAlignment="1">
      <alignment horizontal="centerContinuous" vertical="center"/>
    </xf>
    <xf numFmtId="0" fontId="5" fillId="0" borderId="7" xfId="19" applyBorder="1" applyAlignment="1">
      <alignment horizontal="centerContinuous" vertical="center"/>
    </xf>
    <xf numFmtId="0" fontId="5" fillId="0" borderId="14" xfId="19" applyBorder="1" applyAlignment="1">
      <alignment horizontal="centerContinuous" vertical="center"/>
    </xf>
    <xf numFmtId="0" fontId="5" fillId="0" borderId="1" xfId="19" applyBorder="1" applyAlignment="1">
      <alignment horizontal="centerContinuous" vertical="center"/>
    </xf>
    <xf numFmtId="0" fontId="5" fillId="0" borderId="142" xfId="19" applyBorder="1" applyAlignment="1">
      <alignment vertical="center" shrinkToFit="1"/>
    </xf>
    <xf numFmtId="0" fontId="5" fillId="0" borderId="12" xfId="19" applyBorder="1" applyAlignment="1">
      <alignment vertical="center" shrinkToFit="1"/>
    </xf>
    <xf numFmtId="0" fontId="5" fillId="0" borderId="14" xfId="19" applyBorder="1" applyAlignment="1">
      <alignment vertical="center" shrinkToFit="1"/>
    </xf>
    <xf numFmtId="0" fontId="59" fillId="0" borderId="142" xfId="19" applyFont="1" applyBorder="1" applyAlignment="1">
      <alignment vertical="center"/>
    </xf>
    <xf numFmtId="0" fontId="5" fillId="0" borderId="142" xfId="19" applyBorder="1" applyAlignment="1">
      <alignment vertical="center"/>
    </xf>
    <xf numFmtId="0" fontId="5" fillId="0" borderId="142" xfId="19" applyBorder="1" applyAlignment="1">
      <alignment horizontal="centerContinuous" vertical="center"/>
    </xf>
    <xf numFmtId="0" fontId="5" fillId="0" borderId="12" xfId="19" applyBorder="1" applyAlignment="1">
      <alignment vertical="center"/>
    </xf>
    <xf numFmtId="0" fontId="5" fillId="0" borderId="12" xfId="19" applyBorder="1" applyAlignment="1">
      <alignment horizontal="center" vertical="center"/>
    </xf>
    <xf numFmtId="0" fontId="5" fillId="0" borderId="58" xfId="19" applyBorder="1" applyAlignment="1">
      <alignment vertical="center"/>
    </xf>
    <xf numFmtId="0" fontId="5" fillId="0" borderId="1" xfId="19" applyBorder="1" applyAlignment="1">
      <alignment vertical="center"/>
    </xf>
    <xf numFmtId="0" fontId="5" fillId="0" borderId="14" xfId="19" applyBorder="1" applyAlignment="1">
      <alignment vertical="center"/>
    </xf>
    <xf numFmtId="0" fontId="5" fillId="0" borderId="15" xfId="19" applyBorder="1" applyAlignment="1">
      <alignment vertical="center"/>
    </xf>
    <xf numFmtId="0" fontId="60" fillId="0" borderId="0" xfId="19" applyFont="1" applyAlignment="1">
      <alignment vertical="center"/>
    </xf>
    <xf numFmtId="0" fontId="54" fillId="0" borderId="0" xfId="4" applyFont="1">
      <alignment vertical="center"/>
    </xf>
    <xf numFmtId="0" fontId="54" fillId="0" borderId="0" xfId="4" applyFont="1" applyAlignment="1">
      <alignment horizontal="right" vertical="center"/>
    </xf>
    <xf numFmtId="0" fontId="6" fillId="0" borderId="2" xfId="4" applyFont="1" applyBorder="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11" applyFont="1" applyAlignment="1">
      <alignment horizontal="center" vertical="center"/>
    </xf>
    <xf numFmtId="0" fontId="62" fillId="0" borderId="0" xfId="11" applyFont="1" applyAlignment="1">
      <alignment vertical="center"/>
    </xf>
    <xf numFmtId="0" fontId="61" fillId="0" borderId="0" xfId="11" applyFont="1" applyAlignment="1">
      <alignment horizontal="left" vertical="center"/>
    </xf>
    <xf numFmtId="0" fontId="41" fillId="0" borderId="2" xfId="11" applyFont="1" applyBorder="1" applyAlignment="1">
      <alignment horizontal="center" vertical="center"/>
    </xf>
    <xf numFmtId="0" fontId="61" fillId="0" borderId="2" xfId="11" applyFont="1" applyBorder="1" applyAlignment="1">
      <alignment vertical="center" wrapText="1"/>
    </xf>
    <xf numFmtId="0" fontId="61" fillId="0" borderId="4" xfId="11" applyFont="1" applyBorder="1" applyAlignment="1">
      <alignment vertical="center"/>
    </xf>
    <xf numFmtId="0" fontId="61" fillId="0" borderId="68" xfId="11" applyFont="1" applyBorder="1" applyAlignment="1">
      <alignment vertical="center"/>
    </xf>
    <xf numFmtId="0" fontId="6" fillId="0" borderId="0" xfId="20" applyFont="1" applyAlignment="1">
      <alignment vertical="center"/>
    </xf>
    <xf numFmtId="0" fontId="5" fillId="0" borderId="0" xfId="20" applyAlignment="1">
      <alignment vertical="center"/>
    </xf>
    <xf numFmtId="0" fontId="5" fillId="0" borderId="0" xfId="20" applyAlignment="1">
      <alignment horizontal="right" vertical="center"/>
    </xf>
    <xf numFmtId="0" fontId="5" fillId="0" borderId="0" xfId="20" applyAlignment="1">
      <alignment vertical="center" shrinkToFit="1"/>
    </xf>
    <xf numFmtId="0" fontId="5" fillId="0" borderId="0" xfId="20" applyAlignment="1">
      <alignment horizontal="center" vertical="center"/>
    </xf>
    <xf numFmtId="0" fontId="5" fillId="0" borderId="0" xfId="20" applyAlignment="1">
      <alignment horizontal="left" vertical="center"/>
    </xf>
    <xf numFmtId="0" fontId="5" fillId="0" borderId="105" xfId="20" applyBorder="1" applyAlignment="1">
      <alignment horizontal="centerContinuous" vertical="center"/>
    </xf>
    <xf numFmtId="0" fontId="5" fillId="0" borderId="108" xfId="20" applyBorder="1" applyAlignment="1">
      <alignment horizontal="centerContinuous" vertical="center"/>
    </xf>
    <xf numFmtId="0" fontId="5" fillId="0" borderId="111" xfId="20" applyBorder="1" applyAlignment="1">
      <alignment vertical="center" wrapText="1"/>
    </xf>
    <xf numFmtId="0" fontId="5" fillId="0" borderId="7" xfId="20" applyBorder="1" applyAlignment="1">
      <alignment vertical="center" wrapText="1"/>
    </xf>
    <xf numFmtId="0" fontId="5" fillId="0" borderId="141" xfId="20" applyBorder="1" applyAlignment="1">
      <alignment vertical="center" wrapText="1"/>
    </xf>
    <xf numFmtId="0" fontId="5" fillId="0" borderId="14" xfId="20" applyBorder="1" applyAlignment="1">
      <alignment vertical="center" wrapText="1"/>
    </xf>
    <xf numFmtId="0" fontId="5" fillId="0" borderId="100" xfId="20" applyBorder="1" applyAlignment="1">
      <alignment vertical="center" wrapText="1"/>
    </xf>
    <xf numFmtId="0" fontId="5" fillId="0" borderId="103" xfId="20" applyBorder="1" applyAlignment="1">
      <alignment vertical="center" wrapText="1"/>
    </xf>
    <xf numFmtId="0" fontId="5" fillId="0" borderId="0" xfId="21"/>
    <xf numFmtId="0" fontId="34" fillId="0" borderId="0" xfId="11" applyFont="1"/>
    <xf numFmtId="0" fontId="64" fillId="0" borderId="0" xfId="11" applyFont="1"/>
    <xf numFmtId="0" fontId="34" fillId="0" borderId="1" xfId="11" applyFont="1" applyBorder="1" applyAlignment="1">
      <alignment horizontal="center"/>
    </xf>
    <xf numFmtId="0" fontId="34" fillId="0" borderId="0" xfId="11" applyFont="1" applyAlignment="1">
      <alignment horizontal="center"/>
    </xf>
    <xf numFmtId="0" fontId="34" fillId="0" borderId="9" xfId="11" applyFont="1" applyBorder="1"/>
    <xf numFmtId="0" fontId="64" fillId="0" borderId="123" xfId="11" applyFont="1" applyBorder="1" applyAlignment="1">
      <alignment vertical="top" wrapText="1"/>
    </xf>
    <xf numFmtId="0" fontId="64" fillId="0" borderId="9" xfId="11" applyFont="1" applyBorder="1" applyAlignment="1">
      <alignment vertical="top" wrapText="1"/>
    </xf>
    <xf numFmtId="0" fontId="64" fillId="0" borderId="124" xfId="11" applyFont="1" applyBorder="1" applyAlignment="1">
      <alignment vertical="top" wrapText="1"/>
    </xf>
    <xf numFmtId="0" fontId="64" fillId="0" borderId="81" xfId="11" applyFont="1" applyBorder="1" applyAlignment="1">
      <alignment vertical="top" wrapText="1"/>
    </xf>
    <xf numFmtId="0" fontId="64" fillId="0" borderId="0" xfId="11" applyFont="1" applyAlignment="1">
      <alignment vertical="top" wrapText="1"/>
    </xf>
    <xf numFmtId="0" fontId="64" fillId="0" borderId="82" xfId="11" applyFont="1" applyBorder="1" applyAlignment="1">
      <alignment vertical="top" wrapText="1"/>
    </xf>
    <xf numFmtId="0" fontId="64" fillId="0" borderId="81" xfId="11" applyFont="1" applyBorder="1"/>
    <xf numFmtId="0" fontId="64" fillId="0" borderId="82" xfId="11" applyFont="1" applyBorder="1"/>
    <xf numFmtId="0" fontId="34" fillId="0" borderId="141" xfId="11" applyFont="1" applyBorder="1" applyAlignment="1">
      <alignment horizontal="center"/>
    </xf>
    <xf numFmtId="0" fontId="34" fillId="0" borderId="105" xfId="11" applyFont="1" applyBorder="1" applyAlignment="1">
      <alignment horizontal="center"/>
    </xf>
    <xf numFmtId="0" fontId="34" fillId="0" borderId="106" xfId="11" applyFont="1" applyBorder="1" applyAlignment="1">
      <alignment horizontal="center"/>
    </xf>
    <xf numFmtId="0" fontId="34" fillId="0" borderId="81" xfId="11" applyFont="1" applyBorder="1" applyAlignment="1">
      <alignment horizontal="center"/>
    </xf>
    <xf numFmtId="0" fontId="34" fillId="0" borderId="111" xfId="11" applyFont="1" applyBorder="1" applyAlignment="1">
      <alignment horizontal="center"/>
    </xf>
    <xf numFmtId="0" fontId="34" fillId="0" borderId="2" xfId="11" applyFont="1" applyBorder="1" applyAlignment="1">
      <alignment horizontal="center"/>
    </xf>
    <xf numFmtId="0" fontId="66" fillId="0" borderId="111" xfId="11" applyFont="1" applyBorder="1" applyAlignment="1">
      <alignment horizontal="center"/>
    </xf>
    <xf numFmtId="0" fontId="34" fillId="0" borderId="112" xfId="11" applyFont="1" applyBorder="1" applyAlignment="1">
      <alignment horizontal="center"/>
    </xf>
    <xf numFmtId="0" fontId="66" fillId="0" borderId="2" xfId="11" applyFont="1" applyBorder="1" applyAlignment="1">
      <alignment horizontal="center"/>
    </xf>
    <xf numFmtId="0" fontId="66" fillId="0" borderId="81" xfId="11" applyFont="1" applyBorder="1" applyAlignment="1">
      <alignment horizontal="center"/>
    </xf>
    <xf numFmtId="0" fontId="34" fillId="0" borderId="82" xfId="11" applyFont="1" applyBorder="1" applyAlignment="1">
      <alignment horizontal="center"/>
    </xf>
    <xf numFmtId="0" fontId="34" fillId="0" borderId="2" xfId="11" applyFont="1" applyBorder="1" applyAlignment="1">
      <alignment vertical="center" shrinkToFit="1"/>
    </xf>
    <xf numFmtId="0" fontId="34" fillId="0" borderId="112" xfId="11" applyFont="1" applyBorder="1" applyAlignment="1">
      <alignment vertical="center" shrinkToFit="1"/>
    </xf>
    <xf numFmtId="0" fontId="34" fillId="0" borderId="0" xfId="11" applyFont="1" applyAlignment="1">
      <alignment vertical="center" shrinkToFit="1"/>
    </xf>
    <xf numFmtId="0" fontId="34" fillId="0" borderId="82" xfId="11" applyFont="1" applyBorder="1" applyAlignment="1">
      <alignment vertical="center" shrinkToFit="1"/>
    </xf>
    <xf numFmtId="0" fontId="67" fillId="0" borderId="111" xfId="11" applyFont="1" applyBorder="1" applyAlignment="1">
      <alignment horizontal="center"/>
    </xf>
    <xf numFmtId="0" fontId="67" fillId="0" borderId="2" xfId="11" applyFont="1" applyBorder="1" applyAlignment="1">
      <alignment horizontal="center"/>
    </xf>
    <xf numFmtId="0" fontId="64" fillId="0" borderId="111" xfId="11" applyFont="1" applyBorder="1"/>
    <xf numFmtId="0" fontId="64" fillId="0" borderId="2" xfId="11" applyFont="1" applyBorder="1" applyAlignment="1">
      <alignment vertical="center" shrinkToFit="1"/>
    </xf>
    <xf numFmtId="0" fontId="64" fillId="0" borderId="2" xfId="11" applyFont="1" applyBorder="1"/>
    <xf numFmtId="0" fontId="64" fillId="0" borderId="112" xfId="11" applyFont="1" applyBorder="1" applyAlignment="1">
      <alignment vertical="center" shrinkToFit="1"/>
    </xf>
    <xf numFmtId="0" fontId="64" fillId="0" borderId="0" xfId="11" applyFont="1" applyAlignment="1">
      <alignment vertical="center" shrinkToFit="1"/>
    </xf>
    <xf numFmtId="0" fontId="64" fillId="0" borderId="82" xfId="11" applyFont="1" applyBorder="1" applyAlignment="1">
      <alignment vertical="center" shrinkToFit="1"/>
    </xf>
    <xf numFmtId="0" fontId="64" fillId="0" borderId="114" xfId="11" applyFont="1" applyBorder="1"/>
    <xf numFmtId="0" fontId="64" fillId="0" borderId="115" xfId="11" applyFont="1" applyBorder="1" applyAlignment="1">
      <alignment vertical="center" shrinkToFit="1"/>
    </xf>
    <xf numFmtId="0" fontId="64" fillId="0" borderId="115" xfId="11" applyFont="1" applyBorder="1"/>
    <xf numFmtId="0" fontId="64" fillId="0" borderId="118" xfId="11" applyFont="1" applyBorder="1" applyAlignment="1">
      <alignment vertical="center" shrinkToFit="1"/>
    </xf>
    <xf numFmtId="0" fontId="64" fillId="0" borderId="83" xfId="11" applyFont="1" applyBorder="1"/>
    <xf numFmtId="0" fontId="64" fillId="0" borderId="86" xfId="11" applyFont="1" applyBorder="1" applyAlignment="1">
      <alignment vertical="center" shrinkToFit="1"/>
    </xf>
    <xf numFmtId="0" fontId="64" fillId="0" borderId="84" xfId="11" applyFont="1" applyBorder="1" applyAlignment="1">
      <alignment vertical="center" shrinkToFit="1"/>
    </xf>
    <xf numFmtId="0" fontId="6" fillId="0" borderId="0" xfId="1" applyFont="1" applyAlignment="1"/>
    <xf numFmtId="0" fontId="64" fillId="0" borderId="0" xfId="1" applyFont="1" applyAlignment="1"/>
    <xf numFmtId="0" fontId="2" fillId="0" borderId="0" xfId="1" applyAlignment="1">
      <alignment horizontal="left"/>
    </xf>
    <xf numFmtId="0" fontId="68" fillId="0" borderId="0" xfId="1" applyFont="1" applyAlignment="1">
      <alignment horizontal="center"/>
    </xf>
    <xf numFmtId="0" fontId="69" fillId="0" borderId="1" xfId="1" applyFont="1" applyBorder="1" applyAlignment="1">
      <alignment horizontal="left"/>
    </xf>
    <xf numFmtId="0" fontId="70" fillId="0" borderId="1" xfId="1" applyFont="1" applyBorder="1" applyAlignment="1">
      <alignment horizontal="center"/>
    </xf>
    <xf numFmtId="0" fontId="6" fillId="0" borderId="1" xfId="1" applyFont="1" applyBorder="1" applyAlignment="1">
      <alignment horizontal="center" vertical="center"/>
    </xf>
    <xf numFmtId="0" fontId="6" fillId="0" borderId="1" xfId="1" applyFont="1" applyBorder="1">
      <alignment vertical="center"/>
    </xf>
    <xf numFmtId="0" fontId="34" fillId="0" borderId="0" xfId="1" applyFont="1">
      <alignment vertical="center"/>
    </xf>
    <xf numFmtId="0" fontId="71" fillId="0" borderId="1" xfId="1" applyFont="1" applyBorder="1">
      <alignment vertical="center"/>
    </xf>
    <xf numFmtId="0" fontId="72" fillId="0" borderId="1" xfId="1" applyFont="1" applyBorder="1">
      <alignment vertical="center"/>
    </xf>
    <xf numFmtId="0" fontId="73" fillId="0" borderId="1" xfId="1" applyFont="1" applyBorder="1">
      <alignment vertical="center"/>
    </xf>
    <xf numFmtId="0" fontId="2" fillId="0" borderId="3" xfId="1" applyBorder="1" applyAlignment="1">
      <alignment horizontal="center" vertical="center" wrapText="1"/>
    </xf>
    <xf numFmtId="0" fontId="2" fillId="0" borderId="9" xfId="1" applyBorder="1" applyAlignment="1">
      <alignment horizontal="center" vertical="center" wrapText="1"/>
    </xf>
    <xf numFmtId="0" fontId="2" fillId="0" borderId="142" xfId="1" applyBorder="1" applyAlignment="1">
      <alignment horizontal="center" vertical="center" wrapText="1"/>
    </xf>
    <xf numFmtId="0" fontId="2" fillId="0" borderId="0" xfId="1" applyAlignment="1">
      <alignment horizontal="center" vertical="center" wrapText="1"/>
    </xf>
    <xf numFmtId="0" fontId="2" fillId="0" borderId="58" xfId="1" applyBorder="1" applyAlignment="1">
      <alignment horizontal="center" vertical="center" wrapText="1"/>
    </xf>
    <xf numFmtId="0" fontId="2" fillId="0" borderId="1" xfId="1" applyBorder="1" applyAlignment="1">
      <alignment horizontal="center" vertical="center" wrapText="1"/>
    </xf>
    <xf numFmtId="0" fontId="45" fillId="0" borderId="152" xfId="1" applyFont="1" applyBorder="1" applyAlignment="1">
      <alignment horizontal="center" vertical="center" wrapText="1"/>
    </xf>
    <xf numFmtId="0" fontId="45" fillId="0" borderId="153" xfId="1" applyFont="1" applyBorder="1" applyAlignment="1">
      <alignment horizontal="center" vertical="center" wrapText="1"/>
    </xf>
    <xf numFmtId="0" fontId="71" fillId="0" borderId="0" xfId="1" applyFont="1" applyAlignment="1">
      <alignment horizontal="right"/>
    </xf>
    <xf numFmtId="0" fontId="41" fillId="0" borderId="0" xfId="11" applyFont="1" applyAlignment="1">
      <alignment vertical="center"/>
    </xf>
    <xf numFmtId="0" fontId="76" fillId="0" borderId="2" xfId="11" applyFont="1" applyBorder="1" applyAlignment="1">
      <alignment horizontal="left" vertical="center" wrapText="1"/>
    </xf>
    <xf numFmtId="0" fontId="76" fillId="0" borderId="2" xfId="11" applyFont="1" applyBorder="1" applyAlignment="1">
      <alignment horizontal="center" vertical="center" wrapText="1"/>
    </xf>
    <xf numFmtId="0" fontId="76" fillId="0" borderId="142" xfId="11" applyFont="1" applyBorder="1" applyAlignment="1">
      <alignment horizontal="left" vertical="center" wrapText="1"/>
    </xf>
    <xf numFmtId="0" fontId="76" fillId="0" borderId="3" xfId="11" applyFont="1" applyBorder="1" applyAlignment="1">
      <alignment horizontal="left" vertical="center" wrapText="1"/>
    </xf>
    <xf numFmtId="0" fontId="41" fillId="0" borderId="142" xfId="11" applyFont="1" applyBorder="1" applyAlignment="1">
      <alignment vertical="center" wrapText="1"/>
    </xf>
    <xf numFmtId="0" fontId="76" fillId="0" borderId="58" xfId="11" applyFont="1" applyBorder="1" applyAlignment="1">
      <alignment horizontal="left" vertical="center" wrapText="1"/>
    </xf>
    <xf numFmtId="0" fontId="41" fillId="0" borderId="58" xfId="11" applyFont="1" applyBorder="1" applyAlignment="1">
      <alignment vertical="center" wrapText="1"/>
    </xf>
    <xf numFmtId="0" fontId="6" fillId="0" borderId="0" xfId="11" applyFont="1" applyAlignment="1">
      <alignment vertical="top"/>
    </xf>
    <xf numFmtId="0" fontId="41" fillId="0" borderId="0" xfId="11" applyFont="1" applyAlignment="1">
      <alignment horizontal="center" vertical="center"/>
    </xf>
    <xf numFmtId="0" fontId="41" fillId="0" borderId="5" xfId="11" applyFont="1" applyBorder="1" applyAlignment="1">
      <alignment horizontal="center" vertical="center"/>
    </xf>
    <xf numFmtId="0" fontId="41" fillId="0" borderId="0" xfId="11" applyFont="1" applyAlignment="1">
      <alignment horizontal="left" vertical="top"/>
    </xf>
    <xf numFmtId="0" fontId="77" fillId="0" borderId="0" xfId="2" applyFont="1"/>
    <xf numFmtId="0" fontId="79" fillId="0" borderId="0" xfId="5" applyFont="1"/>
    <xf numFmtId="0" fontId="80" fillId="0" borderId="0" xfId="4" applyFont="1">
      <alignment vertical="center"/>
    </xf>
    <xf numFmtId="0" fontId="81" fillId="0" borderId="0" xfId="4" applyFont="1">
      <alignment vertical="center"/>
    </xf>
    <xf numFmtId="0" fontId="20" fillId="3" borderId="1" xfId="9" applyFont="1" applyFill="1" applyBorder="1" applyAlignment="1">
      <alignment horizontal="right"/>
    </xf>
    <xf numFmtId="0" fontId="80" fillId="0" borderId="0" xfId="4" applyFont="1" applyAlignment="1">
      <alignment horizontal="right" vertical="center"/>
    </xf>
    <xf numFmtId="0" fontId="85" fillId="0" borderId="8" xfId="11" applyFont="1" applyBorder="1" applyAlignment="1">
      <alignment vertical="center"/>
    </xf>
    <xf numFmtId="0" fontId="85" fillId="0" borderId="11" xfId="11" applyFont="1" applyBorder="1" applyAlignment="1">
      <alignment vertical="center"/>
    </xf>
    <xf numFmtId="0" fontId="80" fillId="0" borderId="0" xfId="11" applyFont="1" applyAlignment="1">
      <alignment vertical="center"/>
    </xf>
    <xf numFmtId="0" fontId="79" fillId="0" borderId="0" xfId="13" applyFont="1" applyAlignment="1">
      <alignment vertical="center"/>
    </xf>
    <xf numFmtId="0" fontId="80" fillId="0" borderId="0" xfId="14" applyFont="1"/>
    <xf numFmtId="0" fontId="79" fillId="0" borderId="0" xfId="16" applyFont="1" applyAlignment="1">
      <alignment vertical="center"/>
    </xf>
    <xf numFmtId="0" fontId="79" fillId="0" borderId="0" xfId="19" applyFont="1" applyAlignment="1">
      <alignment vertical="center"/>
    </xf>
    <xf numFmtId="0" fontId="77" fillId="0" borderId="0" xfId="19" applyFont="1" applyAlignment="1">
      <alignment horizontal="right" vertical="center"/>
    </xf>
    <xf numFmtId="0" fontId="86" fillId="0" borderId="0" xfId="11" applyFont="1" applyAlignment="1">
      <alignment vertical="center"/>
    </xf>
    <xf numFmtId="0" fontId="50" fillId="3" borderId="2" xfId="11" applyFont="1" applyFill="1" applyBorder="1" applyAlignment="1">
      <alignment horizontal="left" vertical="center" wrapText="1"/>
    </xf>
    <xf numFmtId="0" fontId="9" fillId="0" borderId="0" xfId="4">
      <alignment vertical="center"/>
    </xf>
    <xf numFmtId="0" fontId="36" fillId="0" borderId="81" xfId="11" applyFont="1" applyBorder="1" applyAlignment="1">
      <alignment vertical="top" wrapText="1"/>
    </xf>
    <xf numFmtId="0" fontId="36" fillId="0" borderId="83" xfId="11" applyFont="1" applyBorder="1" applyAlignment="1">
      <alignment vertical="top" wrapText="1"/>
    </xf>
    <xf numFmtId="0" fontId="5" fillId="0" borderId="0" xfId="20" applyAlignment="1">
      <alignment vertical="top" wrapText="1"/>
    </xf>
    <xf numFmtId="0" fontId="87" fillId="0" borderId="0" xfId="11" applyFont="1" applyAlignment="1">
      <alignment vertical="center"/>
    </xf>
    <xf numFmtId="0" fontId="35" fillId="0" borderId="0" xfId="11" applyAlignment="1">
      <alignment vertical="center"/>
    </xf>
    <xf numFmtId="0" fontId="35" fillId="0" borderId="0" xfId="11" applyAlignment="1">
      <alignment horizontal="right" vertical="center"/>
    </xf>
    <xf numFmtId="0" fontId="88" fillId="0" borderId="2" xfId="11" applyFont="1" applyBorder="1" applyAlignment="1">
      <alignment horizontal="center" vertical="center"/>
    </xf>
    <xf numFmtId="0" fontId="88" fillId="0" borderId="5" xfId="11" applyFont="1" applyBorder="1" applyAlignment="1">
      <alignment horizontal="center" vertical="center"/>
    </xf>
    <xf numFmtId="0" fontId="89" fillId="0" borderId="179" xfId="11" applyFont="1" applyBorder="1" applyAlignment="1">
      <alignment horizontal="center" vertical="center"/>
    </xf>
    <xf numFmtId="0" fontId="88" fillId="0" borderId="7" xfId="11" applyFont="1" applyBorder="1" applyAlignment="1">
      <alignment horizontal="center" vertical="center"/>
    </xf>
    <xf numFmtId="0" fontId="35" fillId="0" borderId="2" xfId="11" applyBorder="1" applyAlignment="1">
      <alignment vertical="center"/>
    </xf>
    <xf numFmtId="0" fontId="35" fillId="0" borderId="5" xfId="11" applyBorder="1" applyAlignment="1">
      <alignment vertical="center"/>
    </xf>
    <xf numFmtId="0" fontId="35" fillId="4" borderId="180" xfId="11" applyFill="1" applyBorder="1" applyAlignment="1" applyProtection="1">
      <alignment horizontal="left" vertical="center"/>
      <protection locked="0"/>
    </xf>
    <xf numFmtId="0" fontId="35" fillId="0" borderId="7" xfId="11" applyBorder="1" applyAlignment="1">
      <alignment vertical="center"/>
    </xf>
    <xf numFmtId="0" fontId="35" fillId="4" borderId="180" xfId="11" applyFill="1" applyBorder="1" applyAlignment="1" applyProtection="1">
      <alignment vertical="center"/>
      <protection locked="0"/>
    </xf>
    <xf numFmtId="0" fontId="35" fillId="4" borderId="180" xfId="11" applyFill="1" applyBorder="1" applyAlignment="1" applyProtection="1">
      <alignment vertical="center" shrinkToFit="1"/>
      <protection locked="0"/>
    </xf>
    <xf numFmtId="0" fontId="35" fillId="3" borderId="0" xfId="11" applyFill="1" applyAlignment="1">
      <alignment vertical="center"/>
    </xf>
    <xf numFmtId="0" fontId="35" fillId="0" borderId="3" xfId="11" applyBorder="1" applyAlignment="1">
      <alignment vertical="center"/>
    </xf>
    <xf numFmtId="177" fontId="35" fillId="4" borderId="180" xfId="11" applyNumberFormat="1" applyFill="1" applyBorder="1" applyAlignment="1" applyProtection="1">
      <alignment horizontal="left" vertical="center"/>
      <protection locked="0"/>
    </xf>
    <xf numFmtId="0" fontId="35" fillId="0" borderId="7" xfId="11" quotePrefix="1" applyBorder="1" applyAlignment="1">
      <alignment vertical="center"/>
    </xf>
    <xf numFmtId="177" fontId="6" fillId="4" borderId="0" xfId="11" applyNumberFormat="1" applyFont="1" applyFill="1" applyAlignment="1">
      <alignment vertical="center"/>
    </xf>
    <xf numFmtId="0" fontId="35" fillId="0" borderId="142" xfId="11" applyBorder="1" applyAlignment="1">
      <alignment vertical="center"/>
    </xf>
    <xf numFmtId="0" fontId="35" fillId="0" borderId="58" xfId="11" applyBorder="1" applyAlignment="1">
      <alignment vertical="center"/>
    </xf>
    <xf numFmtId="38" fontId="0" fillId="4" borderId="180" xfId="12" applyFont="1" applyFill="1" applyBorder="1" applyAlignment="1" applyProtection="1">
      <alignment horizontal="left" vertical="center"/>
      <protection locked="0"/>
    </xf>
    <xf numFmtId="0" fontId="82" fillId="0" borderId="3" xfId="11" applyFont="1" applyBorder="1" applyAlignment="1">
      <alignment vertical="center"/>
    </xf>
    <xf numFmtId="0" fontId="35" fillId="4" borderId="181" xfId="11" applyFill="1" applyBorder="1" applyAlignment="1" applyProtection="1">
      <alignment horizontal="left" vertical="center"/>
      <protection locked="0"/>
    </xf>
    <xf numFmtId="0" fontId="88" fillId="0" borderId="0" xfId="11" applyFont="1" applyAlignment="1">
      <alignment vertical="center"/>
    </xf>
    <xf numFmtId="0" fontId="36" fillId="5" borderId="0" xfId="11" applyFont="1" applyFill="1"/>
    <xf numFmtId="0" fontId="36" fillId="0" borderId="0" xfId="11" applyNumberFormat="1" applyFont="1" applyAlignment="1">
      <alignment horizontal="left"/>
    </xf>
    <xf numFmtId="0" fontId="6" fillId="0" borderId="0" xfId="4" applyFont="1">
      <alignment vertical="center"/>
    </xf>
    <xf numFmtId="0" fontId="78" fillId="0" borderId="0" xfId="20" applyFont="1" applyAlignment="1">
      <alignment vertical="center"/>
    </xf>
    <xf numFmtId="0" fontId="78" fillId="0" borderId="0" xfId="19" applyFont="1" applyAlignment="1">
      <alignment vertical="center"/>
    </xf>
    <xf numFmtId="0" fontId="5" fillId="0" borderId="0" xfId="2" applyAlignment="1"/>
    <xf numFmtId="0" fontId="36" fillId="5" borderId="82" xfId="11" applyFont="1" applyFill="1" applyBorder="1" applyAlignment="1">
      <alignment horizontal="left" vertical="top" wrapText="1"/>
    </xf>
    <xf numFmtId="0" fontId="36" fillId="5" borderId="84" xfId="11" applyFont="1" applyFill="1" applyBorder="1" applyAlignment="1">
      <alignment horizontal="left" vertical="top" wrapText="1"/>
    </xf>
    <xf numFmtId="177" fontId="5" fillId="0" borderId="0" xfId="20" applyNumberFormat="1" applyAlignment="1">
      <alignment vertical="distributed" wrapText="1"/>
    </xf>
    <xf numFmtId="0" fontId="55" fillId="0" borderId="0" xfId="1" applyFont="1" applyAlignment="1"/>
    <xf numFmtId="0" fontId="55" fillId="0" borderId="57" xfId="1" applyFont="1" applyBorder="1" applyAlignment="1">
      <alignment horizontal="center"/>
    </xf>
    <xf numFmtId="0" fontId="55" fillId="0" borderId="57" xfId="1" applyFont="1" applyBorder="1" applyAlignment="1">
      <alignment horizontal="center" vertical="center"/>
    </xf>
    <xf numFmtId="0" fontId="2" fillId="0" borderId="182" xfId="1" applyBorder="1">
      <alignment vertical="center"/>
    </xf>
    <xf numFmtId="0" fontId="2" fillId="0" borderId="2" xfId="1" applyBorder="1">
      <alignment vertical="center"/>
    </xf>
    <xf numFmtId="0" fontId="2" fillId="0" borderId="58" xfId="1" applyBorder="1">
      <alignment vertical="center"/>
    </xf>
    <xf numFmtId="0" fontId="2" fillId="0" borderId="183" xfId="1" applyBorder="1">
      <alignment vertical="center"/>
    </xf>
    <xf numFmtId="0" fontId="91" fillId="0" borderId="0" xfId="2" applyFont="1"/>
    <xf numFmtId="0" fontId="92" fillId="0" borderId="58" xfId="22" applyFont="1" applyBorder="1">
      <alignment vertical="center"/>
    </xf>
    <xf numFmtId="0" fontId="92" fillId="0" borderId="2" xfId="22" applyFont="1" applyBorder="1">
      <alignment vertical="center"/>
    </xf>
    <xf numFmtId="0" fontId="92" fillId="0" borderId="2" xfId="22" applyFont="1" applyBorder="1" applyAlignment="1">
      <alignment vertical="center" wrapText="1"/>
    </xf>
    <xf numFmtId="0" fontId="93" fillId="0" borderId="0" xfId="1" applyFont="1" applyAlignment="1">
      <alignment horizontal="right"/>
    </xf>
    <xf numFmtId="0" fontId="94" fillId="0" borderId="0" xfId="11" applyFont="1" applyAlignment="1">
      <alignment vertical="center"/>
    </xf>
    <xf numFmtId="0" fontId="6" fillId="0" borderId="0" xfId="4" applyFont="1" applyAlignment="1">
      <alignment horizontal="right" vertical="center"/>
    </xf>
    <xf numFmtId="0" fontId="55" fillId="0" borderId="0" xfId="4" applyFont="1" applyAlignment="1">
      <alignment horizontal="left" vertical="top" shrinkToFit="1"/>
    </xf>
    <xf numFmtId="0" fontId="6" fillId="0" borderId="0" xfId="4" applyFont="1">
      <alignment vertical="center"/>
    </xf>
    <xf numFmtId="0" fontId="6" fillId="0" borderId="0" xfId="4" applyFont="1" applyBorder="1">
      <alignment vertical="center"/>
    </xf>
    <xf numFmtId="38" fontId="6" fillId="0" borderId="0" xfId="10" applyFont="1" applyFill="1" applyBorder="1" applyAlignment="1">
      <alignment horizontal="center" vertical="center" shrinkToFit="1"/>
    </xf>
    <xf numFmtId="0" fontId="90" fillId="0" borderId="2" xfId="22" applyBorder="1" applyAlignment="1">
      <alignment vertical="center" wrapText="1"/>
    </xf>
    <xf numFmtId="0" fontId="0" fillId="0" borderId="2" xfId="0" applyBorder="1">
      <alignment vertical="center"/>
    </xf>
    <xf numFmtId="14" fontId="0" fillId="0" borderId="2" xfId="0" applyNumberFormat="1" applyBorder="1">
      <alignment vertical="center"/>
    </xf>
    <xf numFmtId="0" fontId="0" fillId="0" borderId="2" xfId="0" applyBorder="1" applyAlignment="1">
      <alignment vertical="center" wrapText="1"/>
    </xf>
    <xf numFmtId="0" fontId="5" fillId="0" borderId="0" xfId="5" applyNumberFormat="1" applyAlignment="1">
      <alignment horizontal="left" vertical="center" shrinkToFit="1"/>
    </xf>
    <xf numFmtId="0" fontId="5" fillId="0" borderId="0" xfId="20" applyAlignment="1">
      <alignment vertical="top" wrapText="1" shrinkToFit="1"/>
    </xf>
    <xf numFmtId="0" fontId="11" fillId="0" borderId="30" xfId="4" applyFont="1" applyBorder="1">
      <alignment vertical="center"/>
    </xf>
    <xf numFmtId="0" fontId="6" fillId="0" borderId="0" xfId="4" applyFont="1" applyAlignment="1">
      <alignment horizontal="right" vertical="center"/>
    </xf>
    <xf numFmtId="177" fontId="6" fillId="5" borderId="0" xfId="4" applyNumberFormat="1" applyFont="1" applyFill="1" applyAlignment="1">
      <alignment horizontal="center" vertical="center" shrinkToFit="1"/>
    </xf>
    <xf numFmtId="0" fontId="11" fillId="0" borderId="0" xfId="4" applyFont="1" applyAlignment="1">
      <alignment horizontal="center" vertical="center"/>
    </xf>
    <xf numFmtId="0" fontId="9" fillId="0" borderId="0" xfId="4" applyAlignment="1">
      <alignment vertical="top" wrapText="1"/>
    </xf>
    <xf numFmtId="0" fontId="6" fillId="0" borderId="0" xfId="4" applyFont="1">
      <alignment vertical="center"/>
    </xf>
    <xf numFmtId="0" fontId="6" fillId="0" borderId="0" xfId="1" applyFont="1">
      <alignment vertical="center"/>
    </xf>
    <xf numFmtId="0" fontId="6" fillId="0" borderId="0" xfId="11" applyFont="1" applyAlignment="1">
      <alignment vertical="top" wrapText="1"/>
    </xf>
    <xf numFmtId="0" fontId="5" fillId="0" borderId="0" xfId="16" applyAlignment="1">
      <alignment horizontal="left" vertical="center" shrinkToFit="1"/>
    </xf>
    <xf numFmtId="38" fontId="9" fillId="0" borderId="0" xfId="4" applyNumberFormat="1" applyBorder="1" applyAlignment="1">
      <alignment vertical="top"/>
    </xf>
    <xf numFmtId="0" fontId="35" fillId="0" borderId="0" xfId="11" applyAlignment="1">
      <alignment vertical="top" shrinkToFit="1"/>
    </xf>
    <xf numFmtId="0" fontId="6" fillId="0" borderId="0" xfId="11" applyFont="1" applyAlignment="1">
      <alignment horizontal="left" vertical="top" shrinkToFit="1"/>
    </xf>
    <xf numFmtId="0" fontId="5" fillId="0" borderId="0" xfId="16" applyAlignment="1">
      <alignment vertical="top" shrinkToFit="1"/>
    </xf>
    <xf numFmtId="0" fontId="61" fillId="0" borderId="0" xfId="11" applyFont="1" applyAlignment="1">
      <alignment vertical="top" wrapText="1"/>
    </xf>
    <xf numFmtId="0" fontId="5" fillId="0" borderId="0" xfId="20" applyAlignment="1">
      <alignment vertical="top" shrinkToFit="1"/>
    </xf>
    <xf numFmtId="177" fontId="5" fillId="0" borderId="0" xfId="20" applyNumberFormat="1" applyAlignment="1">
      <alignment horizontal="right" wrapText="1"/>
    </xf>
    <xf numFmtId="0" fontId="76" fillId="3" borderId="2" xfId="11" applyFont="1" applyFill="1" applyBorder="1" applyAlignment="1">
      <alignment horizontal="left" vertical="center" shrinkToFit="1"/>
    </xf>
    <xf numFmtId="0" fontId="9" fillId="0" borderId="0" xfId="4" applyBorder="1" applyAlignment="1">
      <alignment horizontal="center" vertical="center"/>
    </xf>
    <xf numFmtId="0" fontId="9" fillId="0" borderId="0" xfId="4" applyBorder="1" applyAlignment="1">
      <alignment horizontal="left" vertical="top"/>
    </xf>
    <xf numFmtId="0" fontId="9" fillId="0" borderId="0" xfId="4" applyBorder="1" applyAlignment="1">
      <alignment vertical="top"/>
    </xf>
    <xf numFmtId="0" fontId="6" fillId="0" borderId="0" xfId="11" applyFont="1" applyBorder="1" applyAlignment="1">
      <alignment vertical="center"/>
    </xf>
    <xf numFmtId="0" fontId="44" fillId="0" borderId="0" xfId="1" applyFont="1" applyAlignment="1">
      <alignment horizontal="center" vertical="center"/>
    </xf>
    <xf numFmtId="177" fontId="5" fillId="0" borderId="0" xfId="5" applyNumberFormat="1" applyAlignment="1">
      <alignment horizontal="center" vertical="center"/>
    </xf>
    <xf numFmtId="0" fontId="5" fillId="0" borderId="0" xfId="2" applyAlignment="1">
      <alignment horizontal="left" vertical="top"/>
    </xf>
    <xf numFmtId="177" fontId="5" fillId="0" borderId="0" xfId="2" applyNumberFormat="1" applyAlignment="1">
      <alignment horizontal="left" vertical="distributed" wrapText="1"/>
    </xf>
    <xf numFmtId="177" fontId="5" fillId="0" borderId="0" xfId="5" applyNumberFormat="1" applyAlignment="1">
      <alignment vertical="top" wrapText="1"/>
    </xf>
    <xf numFmtId="0" fontId="5" fillId="3" borderId="0" xfId="2" applyFill="1" applyAlignment="1">
      <alignment horizontal="center"/>
    </xf>
    <xf numFmtId="0" fontId="5" fillId="0" borderId="0" xfId="2" applyAlignment="1">
      <alignment horizontal="center"/>
    </xf>
    <xf numFmtId="0" fontId="5" fillId="0" borderId="0" xfId="2" applyAlignment="1">
      <alignment horizontal="center" vertical="center" shrinkToFit="1"/>
    </xf>
    <xf numFmtId="0" fontId="7" fillId="0" borderId="0" xfId="2" applyFont="1" applyAlignment="1">
      <alignment horizontal="center"/>
    </xf>
    <xf numFmtId="0" fontId="5" fillId="0" borderId="0" xfId="2" applyFont="1" applyAlignment="1">
      <alignment horizontal="left" vertical="center" shrinkToFit="1"/>
    </xf>
    <xf numFmtId="0" fontId="5" fillId="0" borderId="0" xfId="2" applyAlignment="1">
      <alignment horizontal="left" vertical="top" shrinkToFit="1"/>
    </xf>
    <xf numFmtId="177" fontId="6" fillId="5" borderId="0" xfId="4" applyNumberFormat="1" applyFont="1" applyFill="1" applyAlignment="1">
      <alignment horizontal="center" vertical="center" shrinkToFit="1"/>
    </xf>
    <xf numFmtId="0" fontId="11" fillId="0" borderId="0" xfId="4" applyFont="1" applyAlignment="1">
      <alignment horizontal="center" vertical="center"/>
    </xf>
    <xf numFmtId="0" fontId="6" fillId="0" borderId="0" xfId="4" applyFont="1" applyAlignment="1">
      <alignment horizontal="right" vertical="top"/>
    </xf>
    <xf numFmtId="0" fontId="6" fillId="0" borderId="0" xfId="4" applyFont="1" applyAlignment="1">
      <alignment horizontal="left" vertical="top" wrapText="1"/>
    </xf>
    <xf numFmtId="182" fontId="6" fillId="0" borderId="0" xfId="4" applyNumberFormat="1" applyFont="1" applyAlignment="1">
      <alignment horizontal="left" vertical="top" wrapText="1"/>
    </xf>
    <xf numFmtId="0" fontId="6" fillId="0" borderId="0" xfId="4" applyFont="1" applyAlignment="1">
      <alignment horizontal="center" vertical="center" shrinkToFit="1"/>
    </xf>
    <xf numFmtId="0" fontId="6" fillId="0" borderId="0" xfId="4" applyFont="1" applyAlignment="1">
      <alignment horizontal="right" vertical="center"/>
    </xf>
    <xf numFmtId="0" fontId="6" fillId="0" borderId="0" xfId="4" applyFont="1" applyAlignment="1">
      <alignment vertical="top" wrapText="1"/>
    </xf>
    <xf numFmtId="0" fontId="6" fillId="3" borderId="0" xfId="4" applyFont="1" applyFill="1" applyAlignment="1">
      <alignment vertical="top" wrapText="1"/>
    </xf>
    <xf numFmtId="0" fontId="6" fillId="3" borderId="0" xfId="4" applyFont="1" applyFill="1" applyAlignment="1">
      <alignment horizontal="center" vertical="center"/>
    </xf>
    <xf numFmtId="0" fontId="6" fillId="3" borderId="4" xfId="4" applyFont="1" applyFill="1" applyBorder="1" applyAlignment="1">
      <alignment horizontal="center" vertical="center"/>
    </xf>
    <xf numFmtId="177" fontId="5" fillId="5" borderId="0" xfId="4" applyNumberFormat="1" applyFont="1" applyFill="1" applyAlignment="1">
      <alignment horizontal="center" vertical="center" shrinkToFit="1"/>
    </xf>
    <xf numFmtId="177" fontId="5" fillId="0" borderId="0" xfId="5" applyNumberFormat="1" applyAlignment="1">
      <alignment horizontal="right" vertical="center"/>
    </xf>
    <xf numFmtId="0" fontId="5" fillId="0" borderId="0" xfId="5" applyAlignment="1">
      <alignment horizontal="left" vertical="center" shrinkToFit="1"/>
    </xf>
    <xf numFmtId="0" fontId="7" fillId="0" borderId="0" xfId="5" applyFont="1" applyAlignment="1">
      <alignment horizontal="center"/>
    </xf>
    <xf numFmtId="0" fontId="5" fillId="0" borderId="0" xfId="5" applyNumberFormat="1" applyAlignment="1">
      <alignment horizontal="left" vertical="center" shrinkToFit="1"/>
    </xf>
    <xf numFmtId="0" fontId="5" fillId="0" borderId="0" xfId="5" applyAlignment="1">
      <alignment horizontal="left" vertical="top" shrinkToFit="1"/>
    </xf>
    <xf numFmtId="0" fontId="5" fillId="5" borderId="5" xfId="5" applyFill="1" applyBorder="1" applyAlignment="1">
      <alignment vertical="center" shrinkToFit="1"/>
    </xf>
    <xf numFmtId="0" fontId="5" fillId="5" borderId="6" xfId="5" applyFill="1" applyBorder="1" applyAlignment="1">
      <alignment vertical="center" shrinkToFit="1"/>
    </xf>
    <xf numFmtId="0" fontId="5" fillId="5" borderId="7" xfId="5" applyFill="1" applyBorder="1" applyAlignment="1">
      <alignment vertical="center" shrinkToFit="1"/>
    </xf>
    <xf numFmtId="0" fontId="5" fillId="0" borderId="5" xfId="5" applyBorder="1" applyAlignment="1">
      <alignment horizontal="center" vertical="center"/>
    </xf>
    <xf numFmtId="0" fontId="5" fillId="0" borderId="6" xfId="5" applyBorder="1" applyAlignment="1">
      <alignment horizontal="center" vertical="center"/>
    </xf>
    <xf numFmtId="0" fontId="5" fillId="0" borderId="7" xfId="5" applyBorder="1" applyAlignment="1">
      <alignment horizontal="center" vertical="center"/>
    </xf>
    <xf numFmtId="0" fontId="5" fillId="5" borderId="8" xfId="5" applyFill="1" applyBorder="1" applyAlignment="1">
      <alignment vertical="top" wrapText="1"/>
    </xf>
    <xf numFmtId="0" fontId="5" fillId="5" borderId="9" xfId="5" applyFill="1" applyBorder="1" applyAlignment="1">
      <alignment vertical="top" wrapText="1"/>
    </xf>
    <xf numFmtId="0" fontId="5" fillId="5" borderId="10" xfId="5" applyFill="1" applyBorder="1" applyAlignment="1">
      <alignment vertical="top" wrapText="1"/>
    </xf>
    <xf numFmtId="0" fontId="5" fillId="5" borderId="11" xfId="5" applyFill="1" applyBorder="1" applyAlignment="1">
      <alignment vertical="top" wrapText="1"/>
    </xf>
    <xf numFmtId="0" fontId="5" fillId="5" borderId="0" xfId="5" applyFill="1" applyAlignment="1">
      <alignment vertical="top" wrapText="1"/>
    </xf>
    <xf numFmtId="0" fontId="5" fillId="5" borderId="12" xfId="5" applyFill="1" applyBorder="1" applyAlignment="1">
      <alignment vertical="top" wrapText="1"/>
    </xf>
    <xf numFmtId="0" fontId="5" fillId="5" borderId="13" xfId="5" applyFill="1" applyBorder="1" applyAlignment="1">
      <alignment vertical="top" wrapText="1"/>
    </xf>
    <xf numFmtId="0" fontId="5" fillId="5" borderId="1" xfId="5" applyFill="1" applyBorder="1" applyAlignment="1">
      <alignment vertical="top" wrapText="1"/>
    </xf>
    <xf numFmtId="0" fontId="5" fillId="5" borderId="14" xfId="5" applyFill="1" applyBorder="1" applyAlignment="1">
      <alignment vertical="top" wrapText="1"/>
    </xf>
    <xf numFmtId="177" fontId="5" fillId="5" borderId="5" xfId="5" applyNumberFormat="1" applyFill="1" applyBorder="1" applyAlignment="1">
      <alignment horizontal="center" vertical="center"/>
    </xf>
    <xf numFmtId="177" fontId="5" fillId="5" borderId="6" xfId="5" applyNumberFormat="1" applyFill="1" applyBorder="1" applyAlignment="1">
      <alignment horizontal="center" vertical="center"/>
    </xf>
    <xf numFmtId="177" fontId="5" fillId="5" borderId="7" xfId="5" applyNumberFormat="1" applyFill="1" applyBorder="1" applyAlignment="1">
      <alignment horizontal="center" vertical="center"/>
    </xf>
    <xf numFmtId="0" fontId="6" fillId="0" borderId="0" xfId="4" applyFont="1" applyAlignment="1">
      <alignment vertical="center" wrapText="1"/>
    </xf>
    <xf numFmtId="0" fontId="6" fillId="0" borderId="0" xfId="4" applyFont="1" applyAlignment="1">
      <alignment horizontal="center" vertical="center"/>
    </xf>
    <xf numFmtId="0" fontId="6" fillId="0" borderId="0" xfId="4" applyNumberFormat="1" applyFont="1" applyAlignment="1">
      <alignment vertical="center" shrinkToFit="1"/>
    </xf>
    <xf numFmtId="177" fontId="6" fillId="0" borderId="0" xfId="4" applyNumberFormat="1" applyFont="1" applyAlignment="1">
      <alignment horizontal="left" vertical="center"/>
    </xf>
    <xf numFmtId="0" fontId="6" fillId="0" borderId="0" xfId="4" applyFont="1" applyAlignment="1">
      <alignment horizontal="left" vertical="top" shrinkToFit="1"/>
    </xf>
    <xf numFmtId="0" fontId="6" fillId="0" borderId="0" xfId="5" applyFont="1" applyAlignment="1">
      <alignment horizontal="left" vertical="center" shrinkToFit="1"/>
    </xf>
    <xf numFmtId="0" fontId="6" fillId="0" borderId="16" xfId="4" applyFont="1" applyBorder="1" applyAlignment="1">
      <alignment horizontal="center" vertical="center"/>
    </xf>
    <xf numFmtId="0" fontId="6" fillId="0" borderId="16" xfId="4" applyFont="1" applyBorder="1" applyAlignment="1">
      <alignment vertical="center" shrinkToFit="1"/>
    </xf>
    <xf numFmtId="0" fontId="6" fillId="0" borderId="16" xfId="4" applyFont="1" applyBorder="1">
      <alignment vertical="center"/>
    </xf>
    <xf numFmtId="0" fontId="6" fillId="0" borderId="17" xfId="4" applyFont="1" applyBorder="1" applyAlignment="1">
      <alignment horizontal="left" vertical="center" wrapText="1"/>
    </xf>
    <xf numFmtId="177" fontId="14" fillId="5" borderId="0" xfId="4" applyNumberFormat="1" applyFont="1" applyFill="1" applyAlignment="1">
      <alignment horizontal="center" vertical="center" shrinkToFit="1"/>
    </xf>
    <xf numFmtId="0" fontId="6" fillId="0" borderId="0" xfId="4" applyNumberFormat="1" applyFont="1">
      <alignment vertical="center"/>
    </xf>
    <xf numFmtId="0" fontId="14" fillId="0" borderId="16" xfId="4" applyFont="1" applyBorder="1" applyAlignment="1">
      <alignment vertical="center" shrinkToFit="1"/>
    </xf>
    <xf numFmtId="0" fontId="14" fillId="0" borderId="16" xfId="4" applyFont="1" applyBorder="1">
      <alignment vertical="center"/>
    </xf>
    <xf numFmtId="38" fontId="14" fillId="0" borderId="16" xfId="23" applyFont="1" applyBorder="1">
      <alignment vertical="center"/>
    </xf>
    <xf numFmtId="0" fontId="14" fillId="0" borderId="132" xfId="4" applyFont="1" applyBorder="1" applyAlignment="1">
      <alignment vertical="center" shrinkToFit="1"/>
    </xf>
    <xf numFmtId="0" fontId="14" fillId="0" borderId="133" xfId="4" applyFont="1" applyBorder="1" applyAlignment="1">
      <alignment vertical="center" shrinkToFit="1"/>
    </xf>
    <xf numFmtId="0" fontId="14" fillId="0" borderId="134" xfId="4" applyFont="1" applyBorder="1" applyAlignment="1">
      <alignment vertical="center" shrinkToFit="1"/>
    </xf>
    <xf numFmtId="0" fontId="14" fillId="0" borderId="132" xfId="4" applyFont="1" applyBorder="1">
      <alignment vertical="center"/>
    </xf>
    <xf numFmtId="0" fontId="14" fillId="0" borderId="133" xfId="4" applyFont="1" applyBorder="1">
      <alignment vertical="center"/>
    </xf>
    <xf numFmtId="0" fontId="14" fillId="0" borderId="134" xfId="4" applyFont="1" applyBorder="1">
      <alignment vertical="center"/>
    </xf>
    <xf numFmtId="0" fontId="9" fillId="0" borderId="0" xfId="4" applyAlignment="1">
      <alignment horizontal="center" vertical="center"/>
    </xf>
    <xf numFmtId="177" fontId="6" fillId="0" borderId="0" xfId="4" applyNumberFormat="1" applyFont="1" applyAlignment="1">
      <alignment horizontal="center" vertical="center"/>
    </xf>
    <xf numFmtId="0" fontId="9" fillId="0" borderId="17" xfId="4" applyBorder="1" applyAlignment="1">
      <alignment horizontal="center" vertical="center"/>
    </xf>
    <xf numFmtId="0" fontId="9" fillId="0" borderId="19" xfId="4" applyBorder="1" applyAlignment="1">
      <alignment horizontal="center" vertical="center"/>
    </xf>
    <xf numFmtId="0" fontId="9" fillId="0" borderId="24" xfId="4" applyBorder="1" applyAlignment="1">
      <alignment horizontal="center" vertical="center"/>
    </xf>
    <xf numFmtId="0" fontId="9" fillId="0" borderId="20" xfId="4" applyBorder="1" applyAlignment="1">
      <alignment horizontal="center" vertical="center"/>
    </xf>
    <xf numFmtId="0" fontId="9" fillId="0" borderId="21" xfId="4" applyBorder="1" applyAlignment="1">
      <alignment horizontal="center" vertical="center"/>
    </xf>
    <xf numFmtId="0" fontId="9" fillId="0" borderId="22" xfId="4" applyBorder="1" applyAlignment="1">
      <alignment horizontal="center" vertical="center"/>
    </xf>
    <xf numFmtId="0" fontId="9" fillId="0" borderId="25" xfId="4" applyBorder="1" applyAlignment="1">
      <alignment horizontal="center" vertical="center"/>
    </xf>
    <xf numFmtId="0" fontId="9" fillId="0" borderId="26" xfId="4" applyBorder="1" applyAlignment="1">
      <alignment horizontal="center" vertical="center"/>
    </xf>
    <xf numFmtId="0" fontId="9" fillId="0" borderId="27" xfId="4" applyBorder="1" applyAlignment="1">
      <alignment horizontal="center" vertical="center"/>
    </xf>
    <xf numFmtId="0" fontId="9" fillId="0" borderId="28" xfId="4" applyBorder="1" applyAlignment="1">
      <alignment horizontal="center" vertical="center"/>
    </xf>
    <xf numFmtId="0" fontId="9" fillId="0" borderId="0" xfId="4" applyAlignment="1">
      <alignment vertical="top" wrapText="1"/>
    </xf>
    <xf numFmtId="0" fontId="9" fillId="0" borderId="0" xfId="4" applyAlignment="1">
      <alignment horizontal="left" vertical="center" shrinkToFit="1"/>
    </xf>
    <xf numFmtId="38" fontId="9" fillId="0" borderId="0" xfId="4" applyNumberFormat="1" applyAlignment="1">
      <alignment horizontal="left" vertical="top" shrinkToFit="1"/>
    </xf>
    <xf numFmtId="0" fontId="9" fillId="0" borderId="0" xfId="4" applyNumberFormat="1" applyAlignment="1">
      <alignment horizontal="left" vertical="center" shrinkToFit="1"/>
    </xf>
    <xf numFmtId="0" fontId="9" fillId="0" borderId="0" xfId="4" applyAlignment="1">
      <alignment horizontal="center" vertical="top"/>
    </xf>
    <xf numFmtId="0" fontId="9" fillId="0" borderId="24" xfId="4" applyBorder="1" applyAlignment="1">
      <alignment horizontal="center" vertical="top"/>
    </xf>
    <xf numFmtId="0" fontId="9" fillId="0" borderId="30" xfId="4" applyBorder="1" applyAlignment="1">
      <alignment horizontal="center" vertical="top"/>
    </xf>
    <xf numFmtId="0" fontId="9" fillId="0" borderId="28" xfId="4" applyBorder="1" applyAlignment="1">
      <alignment horizontal="center" vertical="top"/>
    </xf>
    <xf numFmtId="0" fontId="9" fillId="0" borderId="16" xfId="4" applyBorder="1" applyAlignment="1">
      <alignment horizontal="left" vertical="top"/>
    </xf>
    <xf numFmtId="0" fontId="9" fillId="0" borderId="16" xfId="4" applyBorder="1" applyAlignment="1">
      <alignment vertical="top"/>
    </xf>
    <xf numFmtId="0" fontId="9" fillId="0" borderId="31" xfId="4" applyBorder="1">
      <alignment vertical="center"/>
    </xf>
    <xf numFmtId="0" fontId="9" fillId="0" borderId="32" xfId="4" applyBorder="1">
      <alignment vertical="center"/>
    </xf>
    <xf numFmtId="0" fontId="9" fillId="0" borderId="33" xfId="4" applyBorder="1">
      <alignment vertical="center"/>
    </xf>
    <xf numFmtId="177" fontId="6" fillId="5" borderId="0" xfId="4" applyNumberFormat="1" applyFont="1" applyFill="1" applyAlignment="1">
      <alignment horizontal="center" vertical="center"/>
    </xf>
    <xf numFmtId="0" fontId="9" fillId="0" borderId="0" xfId="4" applyAlignment="1">
      <alignment horizontal="left" vertical="top" shrinkToFit="1"/>
    </xf>
    <xf numFmtId="0" fontId="18" fillId="0" borderId="2" xfId="6" applyFont="1" applyBorder="1" applyAlignment="1">
      <alignment horizontal="center" vertical="center"/>
    </xf>
    <xf numFmtId="0" fontId="16" fillId="0" borderId="0" xfId="6" applyFont="1" applyAlignment="1">
      <alignment horizontal="center" vertical="center"/>
    </xf>
    <xf numFmtId="0" fontId="18" fillId="0" borderId="0" xfId="6" applyFont="1" applyAlignment="1">
      <alignment horizontal="center" vertical="center"/>
    </xf>
    <xf numFmtId="0" fontId="18" fillId="0" borderId="34" xfId="6" applyFont="1" applyBorder="1" applyAlignment="1">
      <alignment horizontal="center" vertical="center"/>
    </xf>
    <xf numFmtId="0" fontId="18" fillId="0" borderId="35" xfId="6" applyFont="1" applyBorder="1" applyAlignment="1">
      <alignment horizontal="center" vertical="center"/>
    </xf>
    <xf numFmtId="0" fontId="18" fillId="0" borderId="36" xfId="6" applyFont="1" applyBorder="1" applyAlignment="1">
      <alignment horizontal="center" vertical="center"/>
    </xf>
    <xf numFmtId="0" fontId="18" fillId="0" borderId="8" xfId="6" applyFont="1" applyBorder="1" applyAlignment="1">
      <alignment horizontal="center" vertical="center" wrapText="1" shrinkToFit="1"/>
    </xf>
    <xf numFmtId="0" fontId="18" fillId="0" borderId="9" xfId="6" applyFont="1" applyBorder="1" applyAlignment="1">
      <alignment horizontal="center" vertical="center" shrinkToFit="1"/>
    </xf>
    <xf numFmtId="0" fontId="18" fillId="0" borderId="10" xfId="6" applyFont="1" applyBorder="1" applyAlignment="1">
      <alignment horizontal="center" vertical="center" shrinkToFit="1"/>
    </xf>
    <xf numFmtId="0" fontId="18" fillId="0" borderId="13" xfId="6" applyFont="1" applyBorder="1" applyAlignment="1">
      <alignment horizontal="center" vertical="center" shrinkToFit="1"/>
    </xf>
    <xf numFmtId="0" fontId="18" fillId="0" borderId="1" xfId="6" applyFont="1" applyBorder="1" applyAlignment="1">
      <alignment horizontal="center" vertical="center" shrinkToFit="1"/>
    </xf>
    <xf numFmtId="0" fontId="18" fillId="0" borderId="14" xfId="6" applyFont="1" applyBorder="1" applyAlignment="1">
      <alignment horizontal="center" vertical="center" shrinkToFit="1"/>
    </xf>
    <xf numFmtId="0" fontId="20" fillId="0" borderId="37" xfId="6" applyFont="1" applyBorder="1" applyAlignment="1">
      <alignment horizontal="center" vertical="center"/>
    </xf>
    <xf numFmtId="0" fontId="20" fillId="0" borderId="38" xfId="6" applyFont="1" applyBorder="1" applyAlignment="1">
      <alignment horizontal="center" vertical="center"/>
    </xf>
    <xf numFmtId="0" fontId="20" fillId="0" borderId="39" xfId="6" applyFont="1" applyBorder="1" applyAlignment="1">
      <alignment horizontal="center" vertical="center"/>
    </xf>
    <xf numFmtId="0" fontId="20" fillId="0" borderId="40" xfId="6" applyFont="1" applyBorder="1" applyAlignment="1">
      <alignment horizontal="center" vertical="center"/>
    </xf>
    <xf numFmtId="0" fontId="20" fillId="0" borderId="41" xfId="6" applyFont="1" applyBorder="1" applyAlignment="1">
      <alignment horizontal="center" vertical="center"/>
    </xf>
    <xf numFmtId="0" fontId="20" fillId="0" borderId="42" xfId="6" applyFont="1" applyBorder="1" applyAlignment="1">
      <alignment horizontal="center" vertical="center"/>
    </xf>
    <xf numFmtId="0" fontId="18" fillId="0" borderId="43" xfId="6" applyFont="1" applyBorder="1" applyAlignment="1">
      <alignment horizontal="center" vertical="center" wrapText="1" shrinkToFit="1"/>
    </xf>
    <xf numFmtId="0" fontId="18" fillId="0" borderId="44" xfId="6" applyFont="1" applyBorder="1" applyAlignment="1">
      <alignment horizontal="center" vertical="center" shrinkToFit="1"/>
    </xf>
    <xf numFmtId="0" fontId="18" fillId="0" borderId="45" xfId="6" applyFont="1" applyBorder="1" applyAlignment="1">
      <alignment horizontal="center" vertical="center" shrinkToFit="1"/>
    </xf>
    <xf numFmtId="0" fontId="18" fillId="0" borderId="47" xfId="6" applyFont="1" applyBorder="1" applyAlignment="1">
      <alignment horizontal="center" vertical="center" shrinkToFit="1"/>
    </xf>
    <xf numFmtId="0" fontId="18" fillId="0" borderId="48" xfId="6" applyFont="1" applyBorder="1" applyAlignment="1">
      <alignment horizontal="center" vertical="center" shrinkToFit="1"/>
    </xf>
    <xf numFmtId="0" fontId="18" fillId="0" borderId="49" xfId="6" applyFont="1" applyBorder="1" applyAlignment="1">
      <alignment horizontal="center" vertical="center" shrinkToFit="1"/>
    </xf>
    <xf numFmtId="0" fontId="18" fillId="0" borderId="51" xfId="6" applyFont="1" applyBorder="1" applyAlignment="1">
      <alignment horizontal="center" vertical="center" shrinkToFit="1"/>
    </xf>
    <xf numFmtId="0" fontId="18" fillId="0" borderId="41" xfId="6" applyFont="1" applyBorder="1" applyAlignment="1">
      <alignment horizontal="center" vertical="center" shrinkToFit="1"/>
    </xf>
    <xf numFmtId="0" fontId="18" fillId="0" borderId="42" xfId="6" applyFont="1" applyBorder="1" applyAlignment="1">
      <alignment horizontal="center" vertical="center" shrinkToFit="1"/>
    </xf>
    <xf numFmtId="0" fontId="21" fillId="0" borderId="46" xfId="6" applyFont="1" applyBorder="1" applyAlignment="1">
      <alignment horizontal="center" vertical="center"/>
    </xf>
    <xf numFmtId="0" fontId="21" fillId="0" borderId="44" xfId="6" applyFont="1" applyBorder="1" applyAlignment="1">
      <alignment horizontal="center" vertical="center"/>
    </xf>
    <xf numFmtId="0" fontId="21" fillId="0" borderId="45" xfId="6" applyFont="1" applyBorder="1" applyAlignment="1">
      <alignment horizontal="center" vertical="center"/>
    </xf>
    <xf numFmtId="0" fontId="21" fillId="0" borderId="50" xfId="6" applyFont="1" applyBorder="1" applyAlignment="1">
      <alignment horizontal="center" vertical="center"/>
    </xf>
    <xf numFmtId="0" fontId="21" fillId="0" borderId="48" xfId="6" applyFont="1" applyBorder="1" applyAlignment="1">
      <alignment horizontal="center" vertical="center"/>
    </xf>
    <xf numFmtId="0" fontId="21" fillId="0" borderId="49" xfId="6" applyFont="1" applyBorder="1" applyAlignment="1">
      <alignment horizontal="center" vertical="center"/>
    </xf>
    <xf numFmtId="0" fontId="21" fillId="0" borderId="52" xfId="6" applyFont="1" applyBorder="1" applyAlignment="1">
      <alignment horizontal="center" vertical="center"/>
    </xf>
    <xf numFmtId="0" fontId="21" fillId="0" borderId="53" xfId="6" applyFont="1" applyBorder="1" applyAlignment="1">
      <alignment horizontal="center" vertical="center"/>
    </xf>
    <xf numFmtId="0" fontId="21" fillId="0" borderId="54" xfId="6" applyFont="1" applyBorder="1" applyAlignment="1">
      <alignment horizontal="center" vertical="center"/>
    </xf>
    <xf numFmtId="0" fontId="18" fillId="0" borderId="55" xfId="6" applyFont="1" applyBorder="1" applyAlignment="1">
      <alignment horizontal="center" vertical="center" wrapText="1"/>
    </xf>
    <xf numFmtId="0" fontId="18" fillId="0" borderId="38" xfId="6" applyFont="1" applyBorder="1" applyAlignment="1">
      <alignment horizontal="center" vertical="center" wrapText="1"/>
    </xf>
    <xf numFmtId="0" fontId="18" fillId="0" borderId="39" xfId="6" applyFont="1" applyBorder="1" applyAlignment="1">
      <alignment horizontal="center" vertical="center" wrapText="1"/>
    </xf>
    <xf numFmtId="0" fontId="18" fillId="0" borderId="56" xfId="6" applyFont="1" applyBorder="1" applyAlignment="1">
      <alignment horizontal="center" vertical="center" wrapText="1"/>
    </xf>
    <xf numFmtId="0" fontId="18" fillId="0" borderId="53" xfId="6" applyFont="1" applyBorder="1" applyAlignment="1">
      <alignment horizontal="center" vertical="center" wrapText="1"/>
    </xf>
    <xf numFmtId="0" fontId="18" fillId="0" borderId="54" xfId="6" applyFont="1" applyBorder="1" applyAlignment="1">
      <alignment horizontal="center" vertical="center" wrapText="1"/>
    </xf>
    <xf numFmtId="0" fontId="18" fillId="2" borderId="2" xfId="6" applyFont="1" applyFill="1" applyBorder="1" applyAlignment="1">
      <alignment horizontal="center" vertical="center"/>
    </xf>
    <xf numFmtId="178" fontId="20" fillId="0" borderId="2" xfId="6" applyNumberFormat="1" applyFont="1" applyBorder="1" applyAlignment="1">
      <alignment horizontal="center" vertical="center"/>
    </xf>
    <xf numFmtId="0" fontId="22" fillId="0" borderId="2" xfId="6" applyFont="1" applyBorder="1" applyAlignment="1">
      <alignment horizontal="center" vertical="center" wrapText="1"/>
    </xf>
    <xf numFmtId="0" fontId="22" fillId="0" borderId="2" xfId="6" applyFont="1" applyBorder="1" applyAlignment="1">
      <alignment horizontal="center" vertical="center"/>
    </xf>
    <xf numFmtId="38" fontId="23" fillId="0" borderId="2" xfId="7" applyFont="1" applyBorder="1" applyAlignment="1">
      <alignment horizontal="right" vertical="center"/>
    </xf>
    <xf numFmtId="0" fontId="18" fillId="0" borderId="2" xfId="6" applyFont="1" applyBorder="1" applyAlignment="1">
      <alignment horizontal="left" vertical="center"/>
    </xf>
    <xf numFmtId="176" fontId="23" fillId="0" borderId="2" xfId="8" applyFont="1" applyBorder="1" applyAlignment="1">
      <alignment horizontal="right" vertical="center"/>
    </xf>
    <xf numFmtId="0" fontId="22" fillId="0" borderId="57" xfId="6" applyFont="1" applyBorder="1" applyAlignment="1">
      <alignment horizontal="center" vertical="center" wrapText="1"/>
    </xf>
    <xf numFmtId="0" fontId="22" fillId="0" borderId="57" xfId="6" applyFont="1" applyBorder="1" applyAlignment="1">
      <alignment horizontal="center" vertical="center"/>
    </xf>
    <xf numFmtId="38" fontId="23" fillId="0" borderId="57" xfId="7" applyFont="1" applyBorder="1" applyAlignment="1">
      <alignment horizontal="right" vertical="center"/>
    </xf>
    <xf numFmtId="0" fontId="18" fillId="0" borderId="57" xfId="6" applyFont="1" applyBorder="1" applyAlignment="1">
      <alignment horizontal="left" vertical="center"/>
    </xf>
    <xf numFmtId="176" fontId="23" fillId="0" borderId="57" xfId="8" applyFont="1" applyBorder="1" applyAlignment="1">
      <alignment horizontal="right" vertical="center"/>
    </xf>
    <xf numFmtId="0" fontId="18" fillId="0" borderId="58" xfId="6" applyFont="1" applyBorder="1" applyAlignment="1">
      <alignment horizontal="center" vertical="center"/>
    </xf>
    <xf numFmtId="38" fontId="23" fillId="0" borderId="58" xfId="7" applyFont="1" applyBorder="1" applyAlignment="1">
      <alignment horizontal="right" vertical="center"/>
    </xf>
    <xf numFmtId="0" fontId="18" fillId="0" borderId="58" xfId="6" applyFont="1" applyBorder="1" applyAlignment="1">
      <alignment horizontal="left" vertical="center"/>
    </xf>
    <xf numFmtId="176" fontId="23" fillId="0" borderId="58" xfId="8" applyFont="1" applyBorder="1" applyAlignment="1">
      <alignment horizontal="right" vertical="center"/>
    </xf>
    <xf numFmtId="0" fontId="25" fillId="0" borderId="2" xfId="6" applyFont="1" applyBorder="1" applyAlignment="1">
      <alignment horizontal="left" vertical="top" wrapText="1" shrinkToFit="1"/>
    </xf>
    <xf numFmtId="0" fontId="26" fillId="0" borderId="2" xfId="6" applyFont="1" applyBorder="1" applyAlignment="1">
      <alignment horizontal="center" vertical="center" wrapText="1"/>
    </xf>
    <xf numFmtId="0" fontId="24" fillId="0" borderId="2" xfId="6" applyFont="1" applyBorder="1" applyAlignment="1">
      <alignment horizontal="center" vertical="center" wrapText="1"/>
    </xf>
    <xf numFmtId="179" fontId="20" fillId="0" borderId="2" xfId="7" applyNumberFormat="1" applyFont="1" applyBorder="1" applyAlignment="1">
      <alignment horizontal="center" vertical="center" wrapText="1"/>
    </xf>
    <xf numFmtId="0" fontId="18" fillId="0" borderId="2" xfId="6" applyFont="1" applyBorder="1" applyAlignment="1">
      <alignment horizontal="center" vertical="center" wrapText="1"/>
    </xf>
    <xf numFmtId="0" fontId="18" fillId="0" borderId="0" xfId="6" applyFont="1" applyAlignment="1">
      <alignment horizontal="left" vertical="center" wrapText="1"/>
    </xf>
    <xf numFmtId="0" fontId="18" fillId="0" borderId="2" xfId="6" applyFont="1" applyBorder="1" applyAlignment="1">
      <alignment horizontal="center" vertical="center" wrapText="1" shrinkToFit="1"/>
    </xf>
    <xf numFmtId="0" fontId="18" fillId="0" borderId="2" xfId="6" applyFont="1" applyBorder="1" applyAlignment="1">
      <alignment horizontal="center" vertical="center" shrinkToFit="1"/>
    </xf>
    <xf numFmtId="177" fontId="20" fillId="0" borderId="0" xfId="9" applyNumberFormat="1" applyFont="1" applyAlignment="1">
      <alignment horizontal="center" vertical="center" shrinkToFit="1"/>
    </xf>
    <xf numFmtId="0" fontId="30" fillId="0" borderId="0" xfId="9" applyFont="1" applyAlignment="1">
      <alignment horizontal="center"/>
    </xf>
    <xf numFmtId="0" fontId="18" fillId="0" borderId="5" xfId="9" applyFont="1" applyBorder="1" applyAlignment="1">
      <alignment horizontal="left" vertical="center"/>
    </xf>
    <xf numFmtId="0" fontId="18" fillId="0" borderId="6" xfId="9" applyFont="1" applyBorder="1" applyAlignment="1">
      <alignment horizontal="left" vertical="center"/>
    </xf>
    <xf numFmtId="0" fontId="18" fillId="0" borderId="7" xfId="9" applyFont="1" applyBorder="1" applyAlignment="1">
      <alignment horizontal="left" vertical="center"/>
    </xf>
    <xf numFmtId="38" fontId="6" fillId="0" borderId="0" xfId="10" applyFont="1" applyFill="1" applyAlignment="1">
      <alignment horizontal="left" vertical="top" shrinkToFit="1"/>
    </xf>
    <xf numFmtId="0" fontId="11" fillId="5" borderId="0" xfId="4" applyFont="1" applyFill="1" applyAlignment="1">
      <alignment horizontal="center" vertical="center" shrinkToFit="1"/>
    </xf>
    <xf numFmtId="0" fontId="6" fillId="0" borderId="0" xfId="4" applyFont="1" applyAlignment="1">
      <alignment vertical="top" shrinkToFit="1"/>
    </xf>
    <xf numFmtId="183" fontId="95" fillId="0" borderId="30" xfId="10" applyNumberFormat="1" applyFont="1" applyFill="1" applyBorder="1" applyAlignment="1">
      <alignment horizontal="left" vertical="center" shrinkToFit="1"/>
    </xf>
    <xf numFmtId="38" fontId="6" fillId="0" borderId="17" xfId="10" applyFont="1" applyFill="1" applyBorder="1" applyAlignment="1">
      <alignment horizontal="center" vertical="center" shrinkToFit="1"/>
    </xf>
    <xf numFmtId="0" fontId="6" fillId="5" borderId="0" xfId="4" applyFont="1" applyFill="1" applyAlignment="1">
      <alignment horizontal="center" vertical="center" shrinkToFit="1"/>
    </xf>
    <xf numFmtId="0" fontId="6" fillId="0" borderId="0" xfId="4" applyNumberFormat="1" applyFont="1" applyAlignment="1">
      <alignment horizontal="left" vertical="center"/>
    </xf>
    <xf numFmtId="177" fontId="6" fillId="0" borderId="0" xfId="4" applyNumberFormat="1" applyFont="1" applyAlignment="1">
      <alignment horizontal="center" vertical="center" shrinkToFit="1"/>
    </xf>
    <xf numFmtId="0" fontId="55" fillId="0" borderId="0" xfId="4" applyFont="1" applyAlignment="1">
      <alignment horizontal="left" vertical="top" shrinkToFit="1"/>
    </xf>
    <xf numFmtId="0" fontId="6" fillId="0" borderId="0" xfId="4" applyFont="1" applyAlignment="1">
      <alignment horizontal="left" vertical="center" shrinkToFit="1"/>
    </xf>
    <xf numFmtId="0" fontId="6" fillId="5" borderId="0" xfId="4" applyFont="1" applyFill="1">
      <alignment vertical="center"/>
    </xf>
    <xf numFmtId="49" fontId="6" fillId="5" borderId="0" xfId="4" applyNumberFormat="1" applyFont="1" applyFill="1" applyAlignment="1">
      <alignment horizontal="left" vertical="center" shrinkToFit="1"/>
    </xf>
    <xf numFmtId="0" fontId="55" fillId="5" borderId="0" xfId="4" applyFont="1" applyFill="1" applyAlignment="1">
      <alignment horizontal="left" vertical="top" shrinkToFit="1"/>
    </xf>
    <xf numFmtId="38" fontId="55" fillId="0" borderId="17" xfId="10" applyFont="1" applyFill="1" applyBorder="1" applyAlignment="1">
      <alignment horizontal="center" vertical="center" shrinkToFit="1"/>
    </xf>
    <xf numFmtId="38" fontId="55" fillId="0" borderId="0" xfId="10" applyFont="1" applyFill="1" applyBorder="1" applyAlignment="1">
      <alignment horizontal="center" vertical="center" shrinkToFit="1"/>
    </xf>
    <xf numFmtId="38" fontId="11" fillId="0" borderId="17" xfId="10" applyFont="1" applyFill="1" applyBorder="1" applyAlignment="1">
      <alignment horizontal="center" vertical="center" shrinkToFit="1"/>
    </xf>
    <xf numFmtId="38" fontId="11" fillId="0" borderId="0" xfId="10" applyFont="1" applyFill="1" applyBorder="1" applyAlignment="1">
      <alignment horizontal="center" vertical="center" shrinkToFit="1"/>
    </xf>
    <xf numFmtId="183" fontId="11" fillId="0" borderId="30" xfId="10" applyNumberFormat="1" applyFont="1" applyFill="1" applyBorder="1" applyAlignment="1">
      <alignment horizontal="left" vertical="center" shrinkToFit="1"/>
    </xf>
    <xf numFmtId="38" fontId="6" fillId="0" borderId="0" xfId="10" applyFont="1" applyFill="1" applyBorder="1" applyAlignment="1">
      <alignment horizontal="center" vertical="center" shrinkToFit="1"/>
    </xf>
    <xf numFmtId="38" fontId="6" fillId="0" borderId="30" xfId="10" applyFont="1" applyFill="1" applyBorder="1" applyAlignment="1">
      <alignment horizontal="center" vertical="center"/>
    </xf>
    <xf numFmtId="0" fontId="6" fillId="0" borderId="0" xfId="4" applyFont="1" applyAlignment="1">
      <alignment horizontal="left" vertical="center" wrapText="1"/>
    </xf>
    <xf numFmtId="181" fontId="6" fillId="0" borderId="0" xfId="4" applyNumberFormat="1" applyFont="1" applyAlignment="1">
      <alignment horizontal="center" vertical="center"/>
    </xf>
    <xf numFmtId="0" fontId="9" fillId="0" borderId="0" xfId="4" applyAlignment="1">
      <alignment vertical="center" wrapText="1"/>
    </xf>
    <xf numFmtId="0" fontId="9" fillId="0" borderId="0" xfId="4" applyAlignment="1">
      <alignment horizontal="center" shrinkToFit="1"/>
    </xf>
    <xf numFmtId="0" fontId="9" fillId="0" borderId="5" xfId="4" applyBorder="1" applyAlignment="1">
      <alignment horizontal="center" vertical="center"/>
    </xf>
    <xf numFmtId="0" fontId="9" fillId="0" borderId="6" xfId="4" applyBorder="1" applyAlignment="1">
      <alignment horizontal="center" vertical="center"/>
    </xf>
    <xf numFmtId="0" fontId="9" fillId="0" borderId="7" xfId="4" applyBorder="1" applyAlignment="1">
      <alignment horizontal="center" vertical="center"/>
    </xf>
    <xf numFmtId="0" fontId="9" fillId="0" borderId="5" xfId="4" applyBorder="1">
      <alignment vertical="center"/>
    </xf>
    <xf numFmtId="0" fontId="9" fillId="0" borderId="6" xfId="4" applyBorder="1">
      <alignment vertical="center"/>
    </xf>
    <xf numFmtId="38" fontId="9" fillId="0" borderId="6" xfId="10" applyFont="1" applyFill="1" applyBorder="1" applyAlignment="1">
      <alignment horizontal="center" vertical="center" shrinkToFit="1"/>
    </xf>
    <xf numFmtId="38" fontId="9" fillId="0" borderId="7" xfId="10" applyFont="1" applyFill="1" applyBorder="1" applyAlignment="1">
      <alignment horizontal="center" vertical="center" shrinkToFit="1"/>
    </xf>
    <xf numFmtId="0" fontId="9" fillId="0" borderId="5" xfId="4" applyBorder="1" applyAlignment="1">
      <alignment vertical="center" wrapText="1"/>
    </xf>
    <xf numFmtId="0" fontId="9" fillId="0" borderId="6" xfId="4" applyBorder="1" applyAlignment="1">
      <alignment vertical="center" wrapText="1"/>
    </xf>
    <xf numFmtId="0" fontId="9" fillId="0" borderId="7" xfId="4" applyBorder="1" applyAlignment="1">
      <alignment vertical="center" wrapText="1"/>
    </xf>
    <xf numFmtId="38" fontId="9" fillId="0" borderId="6" xfId="10" applyFont="1" applyFill="1" applyBorder="1" applyAlignment="1">
      <alignment horizontal="center" vertical="center"/>
    </xf>
    <xf numFmtId="38" fontId="9" fillId="0" borderId="7" xfId="10" applyFont="1" applyFill="1" applyBorder="1" applyAlignment="1">
      <alignment horizontal="center" vertical="center"/>
    </xf>
    <xf numFmtId="0" fontId="9" fillId="0" borderId="9" xfId="4" applyBorder="1" applyAlignment="1">
      <alignment horizontal="center" vertical="center"/>
    </xf>
    <xf numFmtId="0" fontId="9" fillId="0" borderId="10" xfId="4" applyBorder="1" applyAlignment="1">
      <alignment horizontal="center" vertical="center"/>
    </xf>
    <xf numFmtId="0" fontId="9" fillId="0" borderId="12" xfId="4" applyBorder="1" applyAlignment="1">
      <alignment horizontal="center" vertical="center"/>
    </xf>
    <xf numFmtId="0" fontId="9" fillId="0" borderId="1" xfId="4" applyBorder="1" applyAlignment="1">
      <alignment horizontal="center" vertical="center"/>
    </xf>
    <xf numFmtId="0" fontId="9" fillId="0" borderId="14" xfId="4" applyBorder="1" applyAlignment="1">
      <alignment horizontal="center" vertical="center"/>
    </xf>
    <xf numFmtId="0" fontId="9" fillId="0" borderId="8" xfId="4" applyBorder="1" applyAlignment="1">
      <alignment horizontal="center" vertical="center"/>
    </xf>
    <xf numFmtId="0" fontId="9" fillId="0" borderId="11" xfId="4" applyBorder="1" applyAlignment="1">
      <alignment horizontal="center" vertical="center"/>
    </xf>
    <xf numFmtId="0" fontId="9" fillId="0" borderId="13" xfId="4" applyBorder="1" applyAlignment="1">
      <alignment horizontal="center" vertical="center"/>
    </xf>
    <xf numFmtId="0" fontId="9" fillId="0" borderId="8" xfId="4" applyBorder="1" applyAlignment="1">
      <alignment vertical="center" wrapText="1"/>
    </xf>
    <xf numFmtId="0" fontId="9" fillId="0" borderId="9" xfId="4" applyBorder="1" applyAlignment="1">
      <alignment vertical="center" wrapText="1"/>
    </xf>
    <xf numFmtId="0" fontId="9" fillId="0" borderId="10" xfId="4" applyBorder="1" applyAlignment="1">
      <alignment vertical="center" wrapText="1"/>
    </xf>
    <xf numFmtId="0" fontId="9" fillId="0" borderId="11" xfId="4" applyBorder="1" applyAlignment="1">
      <alignment vertical="center" wrapText="1"/>
    </xf>
    <xf numFmtId="0" fontId="9" fillId="0" borderId="12" xfId="4" applyBorder="1" applyAlignment="1">
      <alignment vertical="center" wrapText="1"/>
    </xf>
    <xf numFmtId="0" fontId="9" fillId="0" borderId="13" xfId="4" applyBorder="1" applyAlignment="1">
      <alignment vertical="center" wrapText="1"/>
    </xf>
    <xf numFmtId="0" fontId="9" fillId="0" borderId="1" xfId="4" applyBorder="1" applyAlignment="1">
      <alignment vertical="center" wrapText="1"/>
    </xf>
    <xf numFmtId="0" fontId="9" fillId="0" borderId="14" xfId="4" applyBorder="1" applyAlignment="1">
      <alignment vertical="center" wrapText="1"/>
    </xf>
    <xf numFmtId="0" fontId="33" fillId="0" borderId="11" xfId="4" applyFont="1" applyBorder="1" applyAlignment="1">
      <alignment vertical="center" wrapText="1"/>
    </xf>
    <xf numFmtId="0" fontId="33" fillId="0" borderId="0" xfId="4" applyFont="1" applyAlignment="1">
      <alignment vertical="center" wrapText="1"/>
    </xf>
    <xf numFmtId="0" fontId="33" fillId="0" borderId="13" xfId="4" applyFont="1" applyBorder="1" applyAlignment="1">
      <alignment vertical="center" wrapText="1"/>
    </xf>
    <xf numFmtId="0" fontId="33" fillId="0" borderId="1" xfId="4" applyFont="1" applyBorder="1" applyAlignment="1">
      <alignment vertical="center" wrapText="1"/>
    </xf>
    <xf numFmtId="38" fontId="9" fillId="0" borderId="1" xfId="10" applyFont="1" applyFill="1" applyBorder="1" applyAlignment="1">
      <alignment horizontal="center" vertical="center"/>
    </xf>
    <xf numFmtId="38" fontId="9" fillId="0" borderId="14" xfId="10" applyFont="1" applyFill="1" applyBorder="1" applyAlignment="1">
      <alignment horizontal="center" vertical="center"/>
    </xf>
    <xf numFmtId="0" fontId="9" fillId="0" borderId="5" xfId="4" applyBorder="1" applyAlignment="1">
      <alignment horizontal="center" vertical="center" shrinkToFit="1"/>
    </xf>
    <xf numFmtId="0" fontId="9" fillId="0" borderId="6" xfId="4" applyBorder="1" applyAlignment="1">
      <alignment horizontal="center" vertical="center" shrinkToFit="1"/>
    </xf>
    <xf numFmtId="38" fontId="9" fillId="0" borderId="0" xfId="10" applyFont="1" applyFill="1" applyBorder="1" applyAlignment="1">
      <alignment horizontal="center" vertical="center"/>
    </xf>
    <xf numFmtId="38" fontId="9" fillId="0" borderId="12" xfId="10" applyFont="1" applyFill="1" applyBorder="1" applyAlignment="1">
      <alignment horizontal="center" vertical="center"/>
    </xf>
    <xf numFmtId="0" fontId="9" fillId="0" borderId="7" xfId="4" applyBorder="1">
      <alignment vertical="center"/>
    </xf>
    <xf numFmtId="0" fontId="34" fillId="0" borderId="0" xfId="4" applyFont="1" applyAlignment="1">
      <alignment horizontal="center" vertical="center"/>
    </xf>
    <xf numFmtId="0" fontId="6" fillId="0" borderId="17" xfId="4" applyFont="1" applyBorder="1" applyAlignment="1">
      <alignment horizontal="center" vertical="center"/>
    </xf>
    <xf numFmtId="0" fontId="6" fillId="0" borderId="75" xfId="4" applyFont="1" applyBorder="1" applyAlignment="1">
      <alignment horizontal="center" vertical="center"/>
    </xf>
    <xf numFmtId="0" fontId="6" fillId="0" borderId="76" xfId="4" applyFont="1" applyBorder="1" applyAlignment="1">
      <alignment horizontal="center"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6" fillId="0" borderId="13" xfId="4" applyFont="1" applyBorder="1" applyAlignment="1">
      <alignment horizontal="center" vertical="center"/>
    </xf>
    <xf numFmtId="0" fontId="6" fillId="0" borderId="1" xfId="4" applyFont="1" applyBorder="1" applyAlignment="1">
      <alignment horizontal="center" vertical="center"/>
    </xf>
    <xf numFmtId="0" fontId="6" fillId="0" borderId="77" xfId="4" applyFont="1" applyBorder="1" applyAlignment="1">
      <alignment horizontal="center" vertical="center"/>
    </xf>
    <xf numFmtId="0" fontId="6" fillId="0" borderId="78" xfId="4" applyFont="1" applyBorder="1" applyAlignment="1">
      <alignment horizontal="center" vertical="center"/>
    </xf>
    <xf numFmtId="0" fontId="6" fillId="0" borderId="5" xfId="4" applyFont="1" applyBorder="1" applyAlignment="1">
      <alignment horizontal="center" vertical="center"/>
    </xf>
    <xf numFmtId="0" fontId="6" fillId="0" borderId="6" xfId="4" applyFont="1" applyBorder="1" applyAlignment="1">
      <alignment horizontal="center" vertical="center"/>
    </xf>
    <xf numFmtId="0" fontId="6" fillId="0" borderId="7" xfId="4" applyFont="1" applyBorder="1" applyAlignment="1">
      <alignment horizontal="center" vertical="center"/>
    </xf>
    <xf numFmtId="38" fontId="6" fillId="0" borderId="6" xfId="10" applyFont="1" applyFill="1" applyBorder="1" applyAlignment="1">
      <alignment vertical="center"/>
    </xf>
    <xf numFmtId="38" fontId="6" fillId="0" borderId="6" xfId="10" applyFont="1" applyFill="1" applyBorder="1" applyAlignment="1">
      <alignment vertical="center" shrinkToFit="1"/>
    </xf>
    <xf numFmtId="38" fontId="6" fillId="0" borderId="7" xfId="10" applyFont="1" applyFill="1" applyBorder="1" applyAlignment="1">
      <alignment vertical="center" shrinkToFit="1"/>
    </xf>
    <xf numFmtId="38" fontId="6" fillId="0" borderId="7" xfId="10" applyFont="1" applyFill="1" applyBorder="1" applyAlignment="1">
      <alignment vertical="center"/>
    </xf>
    <xf numFmtId="0" fontId="6" fillId="0" borderId="5" xfId="4" applyFont="1" applyBorder="1" applyAlignment="1">
      <alignment horizontal="center" vertical="center" wrapText="1"/>
    </xf>
    <xf numFmtId="0" fontId="6" fillId="0" borderId="6" xfId="4" applyFont="1" applyBorder="1" applyAlignment="1">
      <alignment horizontal="center" vertical="center" wrapText="1"/>
    </xf>
    <xf numFmtId="0" fontId="36" fillId="0" borderId="81" xfId="11" applyFont="1" applyBorder="1" applyAlignment="1">
      <alignment vertical="top" wrapText="1"/>
    </xf>
    <xf numFmtId="0" fontId="36" fillId="0" borderId="0" xfId="11" applyFont="1" applyAlignment="1">
      <alignment vertical="top" wrapText="1"/>
    </xf>
    <xf numFmtId="0" fontId="36" fillId="0" borderId="82" xfId="11" applyFont="1" applyBorder="1" applyAlignment="1">
      <alignment vertical="top" wrapText="1"/>
    </xf>
    <xf numFmtId="0" fontId="37" fillId="0" borderId="0" xfId="11" applyFont="1" applyAlignment="1">
      <alignment horizontal="center"/>
    </xf>
    <xf numFmtId="0" fontId="36" fillId="0" borderId="0" xfId="11" applyFont="1" applyAlignment="1">
      <alignment horizontal="center"/>
    </xf>
    <xf numFmtId="0" fontId="36" fillId="0" borderId="79" xfId="11" applyFont="1" applyBorder="1" applyAlignment="1">
      <alignment vertical="top" wrapText="1"/>
    </xf>
    <xf numFmtId="0" fontId="36" fillId="0" borderId="80" xfId="11" applyFont="1" applyBorder="1" applyAlignment="1">
      <alignment vertical="top" wrapText="1"/>
    </xf>
    <xf numFmtId="0" fontId="36" fillId="0" borderId="81" xfId="11" applyNumberFormat="1" applyFont="1" applyBorder="1" applyAlignment="1">
      <alignment vertical="top" wrapText="1"/>
    </xf>
    <xf numFmtId="0" fontId="36" fillId="0" borderId="82" xfId="11" applyNumberFormat="1" applyFont="1" applyBorder="1" applyAlignment="1">
      <alignment vertical="top" wrapText="1"/>
    </xf>
    <xf numFmtId="177" fontId="36" fillId="0" borderId="83" xfId="11" applyNumberFormat="1" applyFont="1" applyBorder="1" applyAlignment="1">
      <alignment horizontal="left" vertical="top" wrapText="1"/>
    </xf>
    <xf numFmtId="177" fontId="36" fillId="0" borderId="84" xfId="11" applyNumberFormat="1" applyFont="1" applyBorder="1" applyAlignment="1">
      <alignment horizontal="left" vertical="top" wrapText="1"/>
    </xf>
    <xf numFmtId="0" fontId="36" fillId="0" borderId="85" xfId="11" applyFont="1" applyBorder="1" applyAlignment="1">
      <alignment vertical="top" wrapText="1"/>
    </xf>
    <xf numFmtId="0" fontId="83" fillId="0" borderId="0" xfId="11" applyFont="1" applyAlignment="1">
      <alignment horizontal="left" shrinkToFit="1"/>
    </xf>
    <xf numFmtId="0" fontId="36" fillId="0" borderId="90" xfId="11" applyFont="1" applyBorder="1" applyAlignment="1">
      <alignment vertical="top" wrapText="1"/>
    </xf>
    <xf numFmtId="0" fontId="36" fillId="0" borderId="83" xfId="11" applyFont="1" applyBorder="1" applyAlignment="1">
      <alignment vertical="top" wrapText="1"/>
    </xf>
    <xf numFmtId="0" fontId="36" fillId="0" borderId="86" xfId="11" applyFont="1" applyBorder="1" applyAlignment="1">
      <alignment vertical="top" wrapText="1"/>
    </xf>
    <xf numFmtId="0" fontId="36" fillId="0" borderId="84" xfId="11" applyFont="1" applyBorder="1" applyAlignment="1">
      <alignment vertical="top" wrapText="1"/>
    </xf>
    <xf numFmtId="0" fontId="36" fillId="0" borderId="86" xfId="11" applyFont="1" applyBorder="1" applyAlignment="1">
      <alignment horizontal="center" vertical="center" wrapText="1"/>
    </xf>
    <xf numFmtId="0" fontId="36" fillId="0" borderId="87" xfId="11" applyFont="1" applyBorder="1" applyAlignment="1">
      <alignment vertical="top" wrapText="1"/>
    </xf>
    <xf numFmtId="0" fontId="36" fillId="0" borderId="89" xfId="11" applyFont="1" applyBorder="1" applyAlignment="1">
      <alignment vertical="top" wrapText="1"/>
    </xf>
    <xf numFmtId="0" fontId="36" fillId="0" borderId="4" xfId="11" applyFont="1" applyBorder="1" applyAlignment="1">
      <alignment vertical="top" wrapText="1"/>
    </xf>
    <xf numFmtId="0" fontId="36" fillId="0" borderId="91" xfId="11" applyFont="1" applyBorder="1" applyAlignment="1">
      <alignment vertical="top" wrapText="1"/>
    </xf>
    <xf numFmtId="0" fontId="36" fillId="0" borderId="65" xfId="11" applyFont="1" applyBorder="1" applyAlignment="1">
      <alignment vertical="top" wrapText="1"/>
    </xf>
    <xf numFmtId="0" fontId="36" fillId="0" borderId="88" xfId="11" applyFont="1" applyBorder="1" applyAlignment="1">
      <alignment vertical="top" wrapText="1"/>
    </xf>
    <xf numFmtId="0" fontId="36" fillId="0" borderId="81" xfId="11" applyFont="1" applyBorder="1" applyAlignment="1">
      <alignment horizontal="center" vertical="top" wrapText="1"/>
    </xf>
    <xf numFmtId="0" fontId="36" fillId="0" borderId="0" xfId="11" applyFont="1" applyAlignment="1">
      <alignment horizontal="center" vertical="top" wrapText="1"/>
    </xf>
    <xf numFmtId="0" fontId="36" fillId="0" borderId="82" xfId="11" applyFont="1" applyBorder="1" applyAlignment="1">
      <alignment horizontal="center" vertical="top" wrapText="1"/>
    </xf>
    <xf numFmtId="0" fontId="36" fillId="0" borderId="92" xfId="11" applyFont="1" applyBorder="1" applyAlignment="1">
      <alignment vertical="top" wrapText="1"/>
    </xf>
    <xf numFmtId="0" fontId="36" fillId="0" borderId="79" xfId="11" applyFont="1" applyBorder="1" applyAlignment="1">
      <alignment horizontal="center" vertical="top" wrapText="1"/>
    </xf>
    <xf numFmtId="0" fontId="36" fillId="0" borderId="85" xfId="11" applyFont="1" applyBorder="1" applyAlignment="1">
      <alignment horizontal="center" vertical="top" wrapText="1"/>
    </xf>
    <xf numFmtId="0" fontId="36" fillId="0" borderId="80" xfId="11" applyFont="1" applyBorder="1" applyAlignment="1">
      <alignment horizontal="center" vertical="top" wrapText="1"/>
    </xf>
    <xf numFmtId="0" fontId="36" fillId="0" borderId="83" xfId="11" applyFont="1" applyBorder="1" applyAlignment="1">
      <alignment horizontal="center" vertical="top" wrapText="1"/>
    </xf>
    <xf numFmtId="0" fontId="36" fillId="0" borderId="86" xfId="11" applyFont="1" applyBorder="1" applyAlignment="1">
      <alignment horizontal="center" vertical="top" wrapText="1"/>
    </xf>
    <xf numFmtId="0" fontId="36" fillId="0" borderId="84" xfId="11" applyFont="1" applyBorder="1" applyAlignment="1">
      <alignment horizontal="center" vertical="top" wrapText="1"/>
    </xf>
    <xf numFmtId="49" fontId="36" fillId="0" borderId="81" xfId="11" applyNumberFormat="1" applyFont="1" applyBorder="1" applyAlignment="1">
      <alignment vertical="top" wrapText="1"/>
    </xf>
    <xf numFmtId="49" fontId="36" fillId="0" borderId="0" xfId="11" applyNumberFormat="1" applyFont="1" applyAlignment="1">
      <alignment vertical="top" wrapText="1"/>
    </xf>
    <xf numFmtId="49" fontId="36" fillId="0" borderId="82" xfId="11" applyNumberFormat="1" applyFont="1" applyBorder="1" applyAlignment="1">
      <alignment vertical="top" wrapText="1"/>
    </xf>
    <xf numFmtId="49" fontId="36" fillId="0" borderId="83" xfId="11" applyNumberFormat="1" applyFont="1" applyBorder="1" applyAlignment="1">
      <alignment vertical="top" wrapText="1"/>
    </xf>
    <xf numFmtId="49" fontId="36" fillId="0" borderId="86" xfId="11" applyNumberFormat="1" applyFont="1" applyBorder="1" applyAlignment="1">
      <alignment vertical="top" wrapText="1"/>
    </xf>
    <xf numFmtId="49" fontId="36" fillId="0" borderId="84" xfId="11" applyNumberFormat="1" applyFont="1" applyBorder="1" applyAlignment="1">
      <alignment vertical="top" wrapText="1"/>
    </xf>
    <xf numFmtId="0" fontId="36" fillId="0" borderId="81" xfId="11" applyFont="1" applyBorder="1" applyAlignment="1">
      <alignment horizontal="left" vertical="top" wrapText="1"/>
    </xf>
    <xf numFmtId="0" fontId="36" fillId="0" borderId="0" xfId="11" applyFont="1" applyAlignment="1">
      <alignment horizontal="left" vertical="top" wrapText="1"/>
    </xf>
    <xf numFmtId="0" fontId="36" fillId="0" borderId="82" xfId="11" applyFont="1" applyBorder="1" applyAlignment="1">
      <alignment horizontal="left" vertical="top" wrapText="1"/>
    </xf>
    <xf numFmtId="0" fontId="36" fillId="0" borderId="83" xfId="11" applyFont="1" applyBorder="1" applyAlignment="1">
      <alignment horizontal="left" vertical="top" wrapText="1"/>
    </xf>
    <xf numFmtId="0" fontId="36" fillId="0" borderId="86" xfId="11" applyFont="1" applyBorder="1" applyAlignment="1">
      <alignment horizontal="left" vertical="top" wrapText="1"/>
    </xf>
    <xf numFmtId="0" fontId="36" fillId="0" borderId="84" xfId="11" applyFont="1" applyBorder="1" applyAlignment="1">
      <alignment horizontal="left" vertical="top" wrapText="1"/>
    </xf>
    <xf numFmtId="0" fontId="40" fillId="0" borderId="79" xfId="11" applyFont="1" applyBorder="1" applyAlignment="1">
      <alignment horizontal="center" vertical="top" wrapText="1"/>
    </xf>
    <xf numFmtId="0" fontId="40" fillId="0" borderId="85" xfId="11" applyFont="1" applyBorder="1" applyAlignment="1">
      <alignment horizontal="center" vertical="top" wrapText="1"/>
    </xf>
    <xf numFmtId="0" fontId="40" fillId="0" borderId="81" xfId="11" applyFont="1" applyBorder="1" applyAlignment="1">
      <alignment horizontal="center" vertical="top" wrapText="1"/>
    </xf>
    <xf numFmtId="0" fontId="40" fillId="0" borderId="0" xfId="11" applyFont="1" applyAlignment="1">
      <alignment horizontal="center" vertical="top" wrapText="1"/>
    </xf>
    <xf numFmtId="0" fontId="40" fillId="0" borderId="83" xfId="11" applyFont="1" applyBorder="1" applyAlignment="1">
      <alignment horizontal="center" vertical="top" wrapText="1"/>
    </xf>
    <xf numFmtId="0" fontId="40" fillId="0" borderId="86" xfId="11" applyFont="1" applyBorder="1" applyAlignment="1">
      <alignment horizontal="center" vertical="top" wrapText="1"/>
    </xf>
    <xf numFmtId="0" fontId="40" fillId="0" borderId="80" xfId="11" applyFont="1" applyBorder="1" applyAlignment="1">
      <alignment horizontal="center" vertical="top" wrapText="1"/>
    </xf>
    <xf numFmtId="0" fontId="40" fillId="0" borderId="82" xfId="11" applyFont="1" applyBorder="1" applyAlignment="1">
      <alignment horizontal="center" vertical="top" wrapText="1"/>
    </xf>
    <xf numFmtId="0" fontId="40" fillId="0" borderId="84" xfId="11" applyFont="1" applyBorder="1" applyAlignment="1">
      <alignment horizontal="center" vertical="top" wrapText="1"/>
    </xf>
    <xf numFmtId="0" fontId="40" fillId="0" borderId="94" xfId="11" applyFont="1" applyBorder="1" applyAlignment="1">
      <alignment horizontal="left"/>
    </xf>
    <xf numFmtId="0" fontId="40" fillId="0" borderId="79" xfId="11" applyFont="1" applyBorder="1" applyAlignment="1">
      <alignment vertical="top" wrapText="1"/>
    </xf>
    <xf numFmtId="0" fontId="40" fillId="0" borderId="85" xfId="11" applyFont="1" applyBorder="1" applyAlignment="1">
      <alignment vertical="top" wrapText="1"/>
    </xf>
    <xf numFmtId="0" fontId="40" fillId="0" borderId="102" xfId="11" applyFont="1" applyBorder="1" applyAlignment="1">
      <alignment horizontal="center" vertical="top" wrapText="1"/>
    </xf>
    <xf numFmtId="0" fontId="40" fillId="0" borderId="103" xfId="11" applyFont="1" applyBorder="1" applyAlignment="1">
      <alignment horizontal="center" vertical="top" wrapText="1"/>
    </xf>
    <xf numFmtId="0" fontId="40" fillId="0" borderId="105" xfId="11" applyFont="1" applyBorder="1" applyAlignment="1">
      <alignment vertical="top" wrapText="1"/>
    </xf>
    <xf numFmtId="0" fontId="40" fillId="0" borderId="111" xfId="11" applyFont="1" applyBorder="1" applyAlignment="1">
      <alignment vertical="top" wrapText="1"/>
    </xf>
    <xf numFmtId="0" fontId="40" fillId="0" borderId="106" xfId="11" applyFont="1" applyBorder="1" applyAlignment="1">
      <alignment vertical="top" wrapText="1"/>
    </xf>
    <xf numFmtId="0" fontId="40" fillId="0" borderId="2" xfId="11" applyFont="1" applyBorder="1" applyAlignment="1">
      <alignment vertical="top" wrapText="1"/>
    </xf>
    <xf numFmtId="0" fontId="40" fillId="0" borderId="106" xfId="11" applyFont="1" applyBorder="1" applyAlignment="1">
      <alignment horizontal="center" vertical="top" wrapText="1"/>
    </xf>
    <xf numFmtId="0" fontId="40" fillId="0" borderId="2" xfId="11" applyFont="1" applyBorder="1" applyAlignment="1">
      <alignment horizontal="center" vertical="top" wrapText="1"/>
    </xf>
    <xf numFmtId="0" fontId="40" fillId="0" borderId="107" xfId="11" applyFont="1" applyBorder="1" applyAlignment="1">
      <alignment horizontal="center" vertical="top" wrapText="1"/>
    </xf>
    <xf numFmtId="0" fontId="40" fillId="0" borderId="108" xfId="11" applyFont="1" applyBorder="1" applyAlignment="1">
      <alignment horizontal="center" vertical="top" wrapText="1"/>
    </xf>
    <xf numFmtId="0" fontId="40" fillId="0" borderId="5" xfId="11" applyFont="1" applyBorder="1" applyAlignment="1">
      <alignment horizontal="center" vertical="top" wrapText="1"/>
    </xf>
    <xf numFmtId="0" fontId="40" fillId="0" borderId="7" xfId="11" applyFont="1" applyBorder="1" applyAlignment="1">
      <alignment horizontal="center" vertical="top" wrapText="1"/>
    </xf>
    <xf numFmtId="0" fontId="40" fillId="0" borderId="80" xfId="11" applyFont="1" applyBorder="1" applyAlignment="1">
      <alignment vertical="top" wrapText="1"/>
    </xf>
    <xf numFmtId="0" fontId="40" fillId="0" borderId="81" xfId="11" applyFont="1" applyBorder="1" applyAlignment="1">
      <alignment vertical="top" wrapText="1"/>
    </xf>
    <xf numFmtId="0" fontId="40" fillId="0" borderId="0" xfId="11" applyFont="1" applyAlignment="1">
      <alignment vertical="top" wrapText="1"/>
    </xf>
    <xf numFmtId="0" fontId="35" fillId="0" borderId="81" xfId="11" applyBorder="1" applyAlignment="1">
      <alignment vertical="top" wrapText="1"/>
    </xf>
    <xf numFmtId="0" fontId="35" fillId="0" borderId="0" xfId="11" applyAlignment="1">
      <alignment vertical="top" wrapText="1"/>
    </xf>
    <xf numFmtId="0" fontId="35" fillId="0" borderId="82" xfId="11" applyBorder="1" applyAlignment="1">
      <alignment vertical="top" wrapText="1"/>
    </xf>
    <xf numFmtId="0" fontId="40" fillId="0" borderId="97" xfId="11" applyFont="1" applyBorder="1" applyAlignment="1">
      <alignment horizontal="center" vertical="top" wrapText="1"/>
    </xf>
    <xf numFmtId="0" fontId="40" fillId="0" borderId="98" xfId="11" applyFont="1" applyBorder="1" applyAlignment="1">
      <alignment horizontal="center" vertical="top" wrapText="1"/>
    </xf>
    <xf numFmtId="0" fontId="40" fillId="0" borderId="109" xfId="11" applyFont="1" applyBorder="1" applyAlignment="1">
      <alignment vertical="top" wrapText="1"/>
    </xf>
    <xf numFmtId="0" fontId="40" fillId="0" borderId="112" xfId="11" applyFont="1" applyBorder="1" applyAlignment="1">
      <alignment vertical="top" wrapText="1"/>
    </xf>
    <xf numFmtId="0" fontId="40" fillId="0" borderId="110" xfId="11" applyFont="1" applyBorder="1" applyAlignment="1">
      <alignment vertical="top" wrapText="1"/>
    </xf>
    <xf numFmtId="0" fontId="40" fillId="0" borderId="113" xfId="11" applyFont="1" applyBorder="1" applyAlignment="1">
      <alignment vertical="top" wrapText="1"/>
    </xf>
    <xf numFmtId="0" fontId="40" fillId="0" borderId="115" xfId="11" applyFont="1" applyBorder="1" applyAlignment="1">
      <alignment vertical="top" wrapText="1"/>
    </xf>
    <xf numFmtId="0" fontId="40" fillId="0" borderId="118" xfId="11" applyFont="1" applyBorder="1" applyAlignment="1">
      <alignment vertical="top" wrapText="1"/>
    </xf>
    <xf numFmtId="0" fontId="40" fillId="0" borderId="119" xfId="11" applyFont="1" applyBorder="1" applyAlignment="1">
      <alignment vertical="top" wrapText="1"/>
    </xf>
    <xf numFmtId="0" fontId="40" fillId="0" borderId="114" xfId="11" applyFont="1" applyBorder="1" applyAlignment="1">
      <alignment vertical="top" wrapText="1"/>
    </xf>
    <xf numFmtId="0" fontId="40" fillId="0" borderId="115" xfId="11" applyFont="1" applyBorder="1" applyAlignment="1">
      <alignment horizontal="center" vertical="top" wrapText="1"/>
    </xf>
    <xf numFmtId="0" fontId="40" fillId="0" borderId="116" xfId="11" applyFont="1" applyBorder="1" applyAlignment="1">
      <alignment horizontal="center" vertical="top" wrapText="1"/>
    </xf>
    <xf numFmtId="0" fontId="40" fillId="0" borderId="117" xfId="11" applyFont="1" applyBorder="1" applyAlignment="1">
      <alignment horizontal="center" vertical="top" wrapText="1"/>
    </xf>
    <xf numFmtId="0" fontId="39" fillId="0" borderId="81" xfId="11" applyFont="1" applyBorder="1" applyAlignment="1">
      <alignment horizontal="left" vertical="top" wrapText="1"/>
    </xf>
    <xf numFmtId="0" fontId="39" fillId="0" borderId="0" xfId="11" applyFont="1" applyAlignment="1">
      <alignment horizontal="left" vertical="top" wrapText="1"/>
    </xf>
    <xf numFmtId="0" fontId="39" fillId="0" borderId="82" xfId="11" applyFont="1" applyBorder="1" applyAlignment="1">
      <alignment horizontal="left" vertical="top" wrapText="1"/>
    </xf>
    <xf numFmtId="0" fontId="39" fillId="0" borderId="83" xfId="11" applyFont="1" applyBorder="1" applyAlignment="1">
      <alignment horizontal="left" vertical="top" wrapText="1"/>
    </xf>
    <xf numFmtId="0" fontId="39" fillId="0" borderId="86" xfId="11" applyFont="1" applyBorder="1" applyAlignment="1">
      <alignment horizontal="left" vertical="top" wrapText="1"/>
    </xf>
    <xf numFmtId="0" fontId="39" fillId="0" borderId="84" xfId="11" applyFont="1" applyBorder="1" applyAlignment="1">
      <alignment horizontal="left" vertical="top" wrapText="1"/>
    </xf>
    <xf numFmtId="0" fontId="39" fillId="0" borderId="87" xfId="11" applyFont="1" applyBorder="1" applyAlignment="1">
      <alignment vertical="top" wrapText="1"/>
    </xf>
    <xf numFmtId="0" fontId="39" fillId="0" borderId="90" xfId="11" applyFont="1" applyBorder="1" applyAlignment="1">
      <alignment vertical="top" wrapText="1"/>
    </xf>
    <xf numFmtId="0" fontId="39" fillId="0" borderId="88" xfId="11" applyFont="1" applyBorder="1" applyAlignment="1">
      <alignment vertical="top" wrapText="1"/>
    </xf>
    <xf numFmtId="0" fontId="39" fillId="0" borderId="79" xfId="11" applyFont="1" applyBorder="1" applyAlignment="1">
      <alignment horizontal="center" vertical="top" wrapText="1"/>
    </xf>
    <xf numFmtId="0" fontId="39" fillId="0" borderId="85" xfId="11" applyFont="1" applyBorder="1" applyAlignment="1">
      <alignment horizontal="center" vertical="top" wrapText="1"/>
    </xf>
    <xf numFmtId="0" fontId="39" fillId="0" borderId="80" xfId="11" applyFont="1" applyBorder="1" applyAlignment="1">
      <alignment horizontal="center" vertical="top" wrapText="1"/>
    </xf>
    <xf numFmtId="0" fontId="42" fillId="0" borderId="0" xfId="1" applyFont="1" applyAlignment="1">
      <alignment horizontal="center" vertical="center"/>
    </xf>
    <xf numFmtId="0" fontId="41" fillId="0" borderId="120" xfId="1" applyFont="1" applyBorder="1" applyAlignment="1">
      <alignment horizontal="center" vertical="center"/>
    </xf>
    <xf numFmtId="0" fontId="41" fillId="0" borderId="121" xfId="1" applyFont="1" applyBorder="1" applyAlignment="1">
      <alignment horizontal="center" vertical="center"/>
    </xf>
    <xf numFmtId="0" fontId="41" fillId="0" borderId="110" xfId="1" applyFont="1" applyBorder="1" applyAlignment="1">
      <alignment horizontal="center" vertical="center"/>
    </xf>
    <xf numFmtId="0" fontId="41" fillId="0" borderId="120" xfId="1" applyFont="1" applyBorder="1">
      <alignment vertical="center"/>
    </xf>
    <xf numFmtId="0" fontId="41" fillId="0" borderId="121" xfId="1" applyFont="1" applyBorder="1">
      <alignment vertical="center"/>
    </xf>
    <xf numFmtId="0" fontId="41" fillId="0" borderId="108" xfId="1" applyFont="1" applyBorder="1">
      <alignment vertical="center"/>
    </xf>
    <xf numFmtId="0" fontId="41" fillId="0" borderId="107" xfId="1" applyFont="1" applyBorder="1" applyAlignment="1">
      <alignment horizontal="center" vertical="center"/>
    </xf>
    <xf numFmtId="0" fontId="41" fillId="0" borderId="108" xfId="1" applyFont="1" applyBorder="1" applyAlignment="1">
      <alignment horizontal="center" vertical="center"/>
    </xf>
    <xf numFmtId="177" fontId="41" fillId="0" borderId="107" xfId="1" applyNumberFormat="1" applyFont="1" applyBorder="1" applyAlignment="1">
      <alignment horizontal="center" vertical="center"/>
    </xf>
    <xf numFmtId="177" fontId="41" fillId="0" borderId="121" xfId="1" applyNumberFormat="1" applyFont="1" applyBorder="1" applyAlignment="1">
      <alignment horizontal="center" vertical="center"/>
    </xf>
    <xf numFmtId="177" fontId="41" fillId="0" borderId="110" xfId="1" applyNumberFormat="1" applyFont="1" applyBorder="1" applyAlignment="1">
      <alignment horizontal="center" vertical="center"/>
    </xf>
    <xf numFmtId="0" fontId="41" fillId="0" borderId="0" xfId="1" applyFont="1" applyAlignment="1">
      <alignment horizontal="center" vertical="center"/>
    </xf>
    <xf numFmtId="0" fontId="41" fillId="0" borderId="85" xfId="1" applyFont="1" applyBorder="1" applyAlignment="1">
      <alignment horizontal="left" vertical="center"/>
    </xf>
    <xf numFmtId="0" fontId="41" fillId="0" borderId="0" xfId="1" applyFont="1" applyAlignment="1">
      <alignment horizontal="left" vertical="center"/>
    </xf>
    <xf numFmtId="0" fontId="41" fillId="0" borderId="85" xfId="1" applyFont="1" applyBorder="1" applyAlignment="1">
      <alignment horizontal="center" vertical="center"/>
    </xf>
    <xf numFmtId="0" fontId="41" fillId="0" borderId="122" xfId="1" applyFont="1" applyBorder="1" applyAlignment="1">
      <alignment horizontal="center" vertical="center"/>
    </xf>
    <xf numFmtId="0" fontId="41" fillId="0" borderId="6" xfId="1" applyFont="1" applyBorder="1" applyAlignment="1">
      <alignment horizontal="center" vertical="center"/>
    </xf>
    <xf numFmtId="0" fontId="41" fillId="0" borderId="113" xfId="1" applyFont="1" applyBorder="1" applyAlignment="1">
      <alignment horizontal="center" vertical="center"/>
    </xf>
    <xf numFmtId="0" fontId="41" fillId="0" borderId="123" xfId="1" applyFont="1" applyBorder="1">
      <alignment vertical="center"/>
    </xf>
    <xf numFmtId="0" fontId="41" fillId="0" borderId="9" xfId="1" applyFont="1" applyBorder="1">
      <alignment vertical="center"/>
    </xf>
    <xf numFmtId="0" fontId="41" fillId="0" borderId="124" xfId="1" applyFont="1" applyBorder="1">
      <alignment vertical="center"/>
    </xf>
    <xf numFmtId="0" fontId="41" fillId="0" borderId="0" xfId="1" applyFont="1">
      <alignment vertical="center"/>
    </xf>
    <xf numFmtId="0" fontId="41" fillId="0" borderId="123" xfId="1" applyFont="1" applyBorder="1" applyAlignment="1">
      <alignment horizontal="center" vertical="center"/>
    </xf>
    <xf numFmtId="0" fontId="41" fillId="0" borderId="9" xfId="1" applyFont="1" applyBorder="1" applyAlignment="1">
      <alignment horizontal="center" vertical="center"/>
    </xf>
    <xf numFmtId="0" fontId="41" fillId="0" borderId="124" xfId="1" applyFont="1" applyBorder="1" applyAlignment="1">
      <alignment horizontal="center" vertical="center"/>
    </xf>
    <xf numFmtId="0" fontId="41" fillId="0" borderId="125" xfId="1" applyNumberFormat="1" applyFont="1" applyBorder="1" applyAlignment="1">
      <alignment vertical="center" wrapText="1"/>
    </xf>
    <xf numFmtId="0" fontId="41" fillId="0" borderId="126" xfId="1" applyNumberFormat="1" applyFont="1" applyBorder="1" applyAlignment="1">
      <alignment vertical="center" wrapText="1"/>
    </xf>
    <xf numFmtId="0" fontId="41" fillId="0" borderId="119" xfId="1" applyNumberFormat="1" applyFont="1" applyBorder="1" applyAlignment="1">
      <alignment vertical="center" wrapText="1"/>
    </xf>
    <xf numFmtId="0" fontId="43" fillId="0" borderId="0" xfId="1" applyFont="1" applyAlignment="1">
      <alignment horizontal="left" vertical="top" wrapText="1"/>
    </xf>
    <xf numFmtId="0" fontId="41" fillId="0" borderId="86" xfId="1" applyFont="1" applyBorder="1" applyAlignment="1">
      <alignment horizontal="center" vertical="center"/>
    </xf>
    <xf numFmtId="0" fontId="41" fillId="0" borderId="86" xfId="1" applyFont="1" applyBorder="1" applyAlignment="1">
      <alignment horizontal="left" vertical="center"/>
    </xf>
    <xf numFmtId="0" fontId="41" fillId="0" borderId="81" xfId="1" applyFont="1" applyBorder="1" applyAlignment="1">
      <alignment horizontal="center" vertical="center" textRotation="255"/>
    </xf>
    <xf numFmtId="0" fontId="41" fillId="0" borderId="0" xfId="1" applyFont="1" applyAlignment="1">
      <alignment vertical="top" wrapText="1"/>
    </xf>
    <xf numFmtId="0" fontId="41" fillId="0" borderId="1" xfId="1" applyFont="1" applyBorder="1" applyAlignment="1">
      <alignment horizontal="center" vertical="center"/>
    </xf>
    <xf numFmtId="177" fontId="41" fillId="0" borderId="1" xfId="1" applyNumberFormat="1" applyFont="1" applyBorder="1" applyAlignment="1">
      <alignment horizontal="center" vertical="center"/>
    </xf>
    <xf numFmtId="0" fontId="41" fillId="0" borderId="99" xfId="1" applyFont="1" applyBorder="1" applyAlignment="1">
      <alignment horizontal="center" vertical="center" textRotation="255"/>
    </xf>
    <xf numFmtId="0" fontId="41" fillId="0" borderId="127" xfId="1" applyFont="1" applyBorder="1" applyAlignment="1">
      <alignment horizontal="center" vertical="center" textRotation="255"/>
    </xf>
    <xf numFmtId="0" fontId="41" fillId="0" borderId="129" xfId="1" applyFont="1" applyBorder="1" applyAlignment="1">
      <alignment horizontal="center" vertical="center" textRotation="255"/>
    </xf>
    <xf numFmtId="177" fontId="41" fillId="0" borderId="86" xfId="1" applyNumberFormat="1" applyFont="1" applyBorder="1" applyAlignment="1">
      <alignment horizontal="center" vertical="center"/>
    </xf>
    <xf numFmtId="0" fontId="41" fillId="0" borderId="9" xfId="1" applyFont="1" applyBorder="1" applyAlignment="1">
      <alignment horizontal="center" vertical="center" wrapText="1"/>
    </xf>
    <xf numFmtId="0" fontId="41" fillId="0" borderId="131" xfId="1" applyFont="1" applyBorder="1" applyAlignment="1">
      <alignment horizontal="center" vertical="center" textRotation="255"/>
    </xf>
    <xf numFmtId="0" fontId="41" fillId="0" borderId="104" xfId="1" applyFont="1" applyBorder="1" applyAlignment="1">
      <alignment horizontal="center" vertical="center" textRotation="255"/>
    </xf>
    <xf numFmtId="0" fontId="41" fillId="0" borderId="9" xfId="1" applyFont="1" applyBorder="1" applyAlignment="1">
      <alignment vertical="center" wrapText="1"/>
    </xf>
    <xf numFmtId="0" fontId="41" fillId="0" borderId="107" xfId="1" applyFont="1" applyBorder="1" applyAlignment="1">
      <alignment horizontal="center" vertical="center" wrapText="1"/>
    </xf>
    <xf numFmtId="0" fontId="41" fillId="0" borderId="5" xfId="1" applyFont="1" applyBorder="1" applyAlignment="1">
      <alignment horizontal="center" vertical="center"/>
    </xf>
    <xf numFmtId="0" fontId="84" fillId="0" borderId="161" xfId="1" applyFont="1" applyBorder="1" applyAlignment="1">
      <alignment horizontal="center" vertical="center"/>
    </xf>
    <xf numFmtId="0" fontId="84" fillId="0" borderId="162" xfId="1" applyFont="1" applyBorder="1" applyAlignment="1">
      <alignment horizontal="center" vertical="center"/>
    </xf>
    <xf numFmtId="0" fontId="84" fillId="0" borderId="163" xfId="1" applyFont="1" applyBorder="1" applyAlignment="1">
      <alignment horizontal="center" vertical="center"/>
    </xf>
    <xf numFmtId="0" fontId="84" fillId="0" borderId="155" xfId="1" applyFont="1" applyBorder="1" applyAlignment="1">
      <alignment horizontal="center" vertical="center"/>
    </xf>
    <xf numFmtId="0" fontId="84" fillId="0" borderId="156" xfId="1" applyFont="1" applyBorder="1" applyAlignment="1">
      <alignment horizontal="center" vertical="center"/>
    </xf>
    <xf numFmtId="0" fontId="84" fillId="0" borderId="157" xfId="1" applyFont="1" applyBorder="1" applyAlignment="1">
      <alignment horizontal="center" vertical="center"/>
    </xf>
    <xf numFmtId="0" fontId="84" fillId="0" borderId="7" xfId="1" applyFont="1" applyBorder="1" applyAlignment="1">
      <alignment horizontal="center" vertical="center"/>
    </xf>
    <xf numFmtId="0" fontId="84" fillId="0" borderId="2" xfId="1" applyFont="1" applyBorder="1" applyAlignment="1">
      <alignment horizontal="center" vertical="center"/>
    </xf>
    <xf numFmtId="0" fontId="84" fillId="0" borderId="117" xfId="1" applyFont="1" applyBorder="1" applyAlignment="1">
      <alignment horizontal="center" vertical="center"/>
    </xf>
    <xf numFmtId="0" fontId="84" fillId="0" borderId="115" xfId="1" applyFont="1" applyBorder="1" applyAlignment="1">
      <alignment horizontal="center" vertical="center"/>
    </xf>
    <xf numFmtId="0" fontId="84" fillId="0" borderId="5" xfId="1" applyFont="1" applyBorder="1" applyAlignment="1">
      <alignment horizontal="center" vertical="center"/>
    </xf>
    <xf numFmtId="0" fontId="84" fillId="0" borderId="6" xfId="1" applyFont="1" applyBorder="1" applyAlignment="1">
      <alignment horizontal="center" vertical="center"/>
    </xf>
    <xf numFmtId="0" fontId="84" fillId="0" borderId="113" xfId="1" applyFont="1" applyBorder="1" applyAlignment="1">
      <alignment horizontal="center" vertical="center"/>
    </xf>
    <xf numFmtId="0" fontId="84" fillId="0" borderId="116" xfId="1" applyFont="1" applyBorder="1" applyAlignment="1">
      <alignment horizontal="center" vertical="center"/>
    </xf>
    <xf numFmtId="0" fontId="84" fillId="0" borderId="126" xfId="1" applyFont="1" applyBorder="1" applyAlignment="1">
      <alignment horizontal="center" vertical="center"/>
    </xf>
    <xf numFmtId="0" fontId="84" fillId="0" borderId="119" xfId="1" applyFont="1" applyBorder="1" applyAlignment="1">
      <alignment horizontal="center" vertical="center"/>
    </xf>
    <xf numFmtId="0" fontId="41" fillId="0" borderId="81" xfId="1" applyFont="1" applyBorder="1" applyAlignment="1">
      <alignment horizontal="center" vertical="center"/>
    </xf>
    <xf numFmtId="0" fontId="41" fillId="0" borderId="7" xfId="1" applyFont="1" applyBorder="1" applyAlignment="1">
      <alignment horizontal="center" vertical="center"/>
    </xf>
    <xf numFmtId="0" fontId="41" fillId="0" borderId="125" xfId="1" applyFont="1" applyBorder="1" applyAlignment="1">
      <alignment horizontal="center" vertical="center"/>
    </xf>
    <xf numFmtId="0" fontId="41" fillId="0" borderId="126" xfId="1" applyFont="1" applyBorder="1" applyAlignment="1">
      <alignment horizontal="center" vertical="center"/>
    </xf>
    <xf numFmtId="0" fontId="41" fillId="0" borderId="117" xfId="1" applyFont="1" applyBorder="1" applyAlignment="1">
      <alignment horizontal="center" vertical="center"/>
    </xf>
    <xf numFmtId="0" fontId="41" fillId="0" borderId="116" xfId="1" applyFont="1" applyBorder="1" applyAlignment="1">
      <alignment horizontal="center" vertical="center"/>
    </xf>
    <xf numFmtId="0" fontId="41" fillId="0" borderId="119" xfId="1" applyFont="1" applyBorder="1" applyAlignment="1">
      <alignment horizontal="center" vertical="center"/>
    </xf>
    <xf numFmtId="0" fontId="84" fillId="0" borderId="155" xfId="1" applyFont="1" applyBorder="1" applyAlignment="1">
      <alignment horizontal="center" vertical="center" wrapText="1"/>
    </xf>
    <xf numFmtId="0" fontId="84" fillId="0" borderId="158" xfId="1" applyFont="1" applyBorder="1" applyAlignment="1">
      <alignment horizontal="center" vertical="center"/>
    </xf>
    <xf numFmtId="0" fontId="84" fillId="0" borderId="159" xfId="1" applyFont="1" applyBorder="1" applyAlignment="1">
      <alignment horizontal="center" vertical="center"/>
    </xf>
    <xf numFmtId="0" fontId="84" fillId="0" borderId="160" xfId="1" applyFont="1" applyBorder="1" applyAlignment="1">
      <alignment horizontal="center" vertical="center"/>
    </xf>
    <xf numFmtId="0" fontId="84" fillId="0" borderId="108" xfId="1" applyFont="1" applyBorder="1" applyAlignment="1">
      <alignment horizontal="center" vertical="center" wrapText="1"/>
    </xf>
    <xf numFmtId="0" fontId="84" fillId="0" borderId="106" xfId="1" applyFont="1" applyBorder="1" applyAlignment="1">
      <alignment horizontal="center" vertical="center"/>
    </xf>
    <xf numFmtId="0" fontId="84" fillId="0" borderId="106" xfId="1" applyFont="1" applyBorder="1" applyAlignment="1">
      <alignment horizontal="center" vertical="center" wrapText="1"/>
    </xf>
    <xf numFmtId="0" fontId="84" fillId="0" borderId="107" xfId="1" applyFont="1" applyBorder="1" applyAlignment="1">
      <alignment horizontal="center" vertical="center" wrapText="1"/>
    </xf>
    <xf numFmtId="0" fontId="84" fillId="0" borderId="121" xfId="1" applyFont="1" applyBorder="1" applyAlignment="1">
      <alignment horizontal="center" vertical="center"/>
    </xf>
    <xf numFmtId="0" fontId="84" fillId="0" borderId="110" xfId="1" applyFont="1" applyBorder="1" applyAlignment="1">
      <alignment horizontal="center" vertical="center"/>
    </xf>
    <xf numFmtId="0" fontId="41" fillId="0" borderId="81" xfId="1" applyFont="1" applyBorder="1" applyAlignment="1">
      <alignment horizontal="center" vertical="center" wrapText="1"/>
    </xf>
    <xf numFmtId="0" fontId="41" fillId="0" borderId="0" xfId="1" applyFont="1" applyAlignment="1">
      <alignment horizontal="center" vertical="center" wrapText="1"/>
    </xf>
    <xf numFmtId="0" fontId="41" fillId="0" borderId="120" xfId="1" applyFont="1" applyBorder="1" applyAlignment="1">
      <alignment horizontal="center" vertical="center" wrapText="1"/>
    </xf>
    <xf numFmtId="177" fontId="6" fillId="5" borderId="0" xfId="1" applyNumberFormat="1" applyFont="1" applyFill="1" applyAlignment="1">
      <alignment horizontal="center" vertical="center"/>
    </xf>
    <xf numFmtId="0" fontId="6" fillId="0" borderId="30" xfId="1" applyFont="1" applyBorder="1" applyAlignment="1">
      <alignment horizontal="center"/>
    </xf>
    <xf numFmtId="0" fontId="6" fillId="0" borderId="30" xfId="1" applyNumberFormat="1" applyFont="1" applyBorder="1" applyAlignment="1">
      <alignment horizontal="left" shrinkToFit="1"/>
    </xf>
    <xf numFmtId="0" fontId="6" fillId="0" borderId="23" xfId="1" applyFont="1" applyBorder="1" applyAlignment="1">
      <alignment horizontal="center" vertical="center"/>
    </xf>
    <xf numFmtId="0" fontId="6" fillId="0" borderId="0" xfId="1" applyFont="1" applyAlignment="1">
      <alignment horizontal="center" vertical="center"/>
    </xf>
    <xf numFmtId="0" fontId="6" fillId="0" borderId="24" xfId="1" applyFont="1" applyBorder="1" applyAlignment="1">
      <alignment horizontal="center" vertical="center"/>
    </xf>
    <xf numFmtId="0" fontId="45" fillId="0" borderId="16" xfId="1" applyFont="1" applyBorder="1" applyAlignment="1">
      <alignment horizontal="center" vertical="center"/>
    </xf>
    <xf numFmtId="0" fontId="6" fillId="0" borderId="16" xfId="1" applyFont="1" applyBorder="1" applyAlignment="1">
      <alignment horizontal="right" vertical="center"/>
    </xf>
    <xf numFmtId="177" fontId="9" fillId="0" borderId="132" xfId="1" applyNumberFormat="1" applyFont="1" applyBorder="1" applyAlignment="1">
      <alignment vertical="center" shrinkToFit="1"/>
    </xf>
    <xf numFmtId="177" fontId="9" fillId="0" borderId="133" xfId="1" applyNumberFormat="1" applyFont="1" applyBorder="1" applyAlignment="1">
      <alignment vertical="center" shrinkToFit="1"/>
    </xf>
    <xf numFmtId="177" fontId="9" fillId="0" borderId="134" xfId="1" applyNumberFormat="1" applyFont="1" applyBorder="1" applyAlignment="1">
      <alignment vertical="center" shrinkToFit="1"/>
    </xf>
    <xf numFmtId="0" fontId="6" fillId="0" borderId="16" xfId="1" applyFont="1" applyBorder="1" applyAlignment="1">
      <alignment horizontal="center" vertical="center"/>
    </xf>
    <xf numFmtId="0" fontId="6" fillId="0" borderId="16" xfId="1" applyFont="1" applyBorder="1" applyAlignment="1">
      <alignment horizontal="left" vertical="center"/>
    </xf>
    <xf numFmtId="177" fontId="9" fillId="0" borderId="16" xfId="1" applyNumberFormat="1" applyFont="1" applyBorder="1" applyAlignment="1">
      <alignment vertical="center" shrinkToFit="1"/>
    </xf>
    <xf numFmtId="0" fontId="14" fillId="0" borderId="164" xfId="1" applyFont="1" applyBorder="1" applyAlignment="1">
      <alignment horizontal="center" vertical="center"/>
    </xf>
    <xf numFmtId="0" fontId="6" fillId="0" borderId="135" xfId="1" applyFont="1" applyBorder="1" applyAlignment="1">
      <alignment horizontal="center" vertical="center"/>
    </xf>
    <xf numFmtId="0" fontId="6" fillId="0" borderId="18"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0" xfId="1" applyFont="1" applyAlignment="1">
      <alignment horizontal="center" vertical="center" wrapText="1"/>
    </xf>
    <xf numFmtId="0" fontId="6" fillId="0" borderId="24"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28" xfId="1" applyFont="1" applyBorder="1" applyAlignment="1">
      <alignment horizontal="center" vertical="center" wrapText="1"/>
    </xf>
    <xf numFmtId="0" fontId="41" fillId="0" borderId="18" xfId="1" applyFont="1" applyBorder="1" applyAlignment="1">
      <alignment horizontal="center" vertical="center" wrapText="1"/>
    </xf>
    <xf numFmtId="0" fontId="41" fillId="0" borderId="17" xfId="1" applyFont="1" applyBorder="1" applyAlignment="1">
      <alignment horizontal="center" vertical="center" wrapText="1"/>
    </xf>
    <xf numFmtId="0" fontId="41" fillId="0" borderId="19" xfId="1" applyFont="1" applyBorder="1" applyAlignment="1">
      <alignment horizontal="center" vertical="center" wrapText="1"/>
    </xf>
    <xf numFmtId="0" fontId="41" fillId="0" borderId="23" xfId="1" applyFont="1" applyBorder="1" applyAlignment="1">
      <alignment horizontal="center" vertical="center" wrapText="1"/>
    </xf>
    <xf numFmtId="0" fontId="41" fillId="0" borderId="24" xfId="1" applyFont="1" applyBorder="1" applyAlignment="1">
      <alignment horizontal="center" vertical="center" wrapText="1"/>
    </xf>
    <xf numFmtId="0" fontId="41" fillId="0" borderId="29" xfId="1" applyFont="1" applyBorder="1" applyAlignment="1">
      <alignment horizontal="center" vertical="center" wrapText="1"/>
    </xf>
    <xf numFmtId="0" fontId="41" fillId="0" borderId="30" xfId="1" applyFont="1" applyBorder="1" applyAlignment="1">
      <alignment horizontal="center" vertical="center" wrapText="1"/>
    </xf>
    <xf numFmtId="0" fontId="41" fillId="0" borderId="28" xfId="1" applyFont="1" applyBorder="1" applyAlignment="1">
      <alignment horizontal="center" vertical="center" wrapText="1"/>
    </xf>
    <xf numFmtId="0" fontId="6" fillId="0" borderId="16" xfId="1" applyFont="1" applyBorder="1" applyAlignment="1">
      <alignment horizontal="center" vertical="center" wrapText="1"/>
    </xf>
    <xf numFmtId="0" fontId="44" fillId="0" borderId="18" xfId="1" applyFont="1" applyBorder="1" applyAlignment="1">
      <alignment horizontal="center" vertical="center"/>
    </xf>
    <xf numFmtId="0" fontId="44" fillId="0" borderId="17" xfId="1" applyFont="1" applyBorder="1" applyAlignment="1">
      <alignment horizontal="center" vertical="center"/>
    </xf>
    <xf numFmtId="0" fontId="44" fillId="0" borderId="19" xfId="1" applyFont="1" applyBorder="1" applyAlignment="1">
      <alignment horizontal="center" vertical="center"/>
    </xf>
    <xf numFmtId="0" fontId="11" fillId="0" borderId="18" xfId="1" applyFont="1" applyBorder="1" applyAlignment="1">
      <alignment horizontal="center" vertical="center"/>
    </xf>
    <xf numFmtId="0" fontId="11" fillId="0" borderId="17" xfId="1" applyFont="1" applyBorder="1" applyAlignment="1">
      <alignment horizontal="center" vertical="center"/>
    </xf>
    <xf numFmtId="0" fontId="11" fillId="0" borderId="19" xfId="1" applyFont="1" applyBorder="1" applyAlignment="1">
      <alignment horizontal="center" vertical="center"/>
    </xf>
    <xf numFmtId="177" fontId="6" fillId="3" borderId="0" xfId="1" applyNumberFormat="1" applyFont="1" applyFill="1" applyAlignment="1">
      <alignment horizontal="center" vertical="center"/>
    </xf>
    <xf numFmtId="0" fontId="46" fillId="0" borderId="0" xfId="1" applyFont="1" applyAlignment="1">
      <alignment horizontal="right" vertical="center"/>
    </xf>
    <xf numFmtId="0" fontId="6" fillId="0" borderId="0" xfId="1" applyFont="1" applyAlignment="1">
      <alignment horizontal="right" vertical="center"/>
    </xf>
    <xf numFmtId="0" fontId="6" fillId="0" borderId="30" xfId="1" applyFont="1" applyBorder="1">
      <alignment vertical="center"/>
    </xf>
    <xf numFmtId="0" fontId="6" fillId="0" borderId="30" xfId="1" applyFont="1" applyBorder="1" applyAlignment="1">
      <alignment horizontal="center" vertical="center"/>
    </xf>
    <xf numFmtId="0" fontId="6" fillId="0" borderId="0" xfId="1" applyNumberFormat="1" applyFont="1" applyAlignment="1">
      <alignment horizontal="left" vertical="center" wrapText="1" shrinkToFit="1"/>
    </xf>
    <xf numFmtId="0" fontId="6" fillId="0" borderId="30" xfId="1" applyNumberFormat="1" applyFont="1" applyBorder="1" applyAlignment="1">
      <alignment horizontal="left" vertical="center" wrapText="1" shrinkToFit="1"/>
    </xf>
    <xf numFmtId="0" fontId="6" fillId="0" borderId="30" xfId="1" applyFont="1" applyBorder="1" applyAlignment="1">
      <alignment horizontal="right" vertical="center"/>
    </xf>
    <xf numFmtId="0" fontId="6" fillId="0" borderId="0" xfId="1" applyFont="1" applyAlignment="1">
      <alignment horizontal="left" vertical="center" wrapText="1" shrinkToFit="1"/>
    </xf>
    <xf numFmtId="0" fontId="6" fillId="0" borderId="16" xfId="1" applyFont="1" applyBorder="1">
      <alignment vertical="center"/>
    </xf>
    <xf numFmtId="0" fontId="11" fillId="0" borderId="23" xfId="1" applyFont="1" applyBorder="1" applyAlignment="1">
      <alignment horizontal="center" vertical="center"/>
    </xf>
    <xf numFmtId="0" fontId="11" fillId="0" borderId="0" xfId="1" applyFont="1" applyAlignment="1">
      <alignment horizontal="center" vertical="center"/>
    </xf>
    <xf numFmtId="0" fontId="11" fillId="0" borderId="24" xfId="1" applyFont="1" applyBorder="1" applyAlignment="1">
      <alignment horizontal="center" vertical="center"/>
    </xf>
    <xf numFmtId="0" fontId="46" fillId="0" borderId="23" xfId="1" applyFont="1" applyBorder="1" applyAlignment="1">
      <alignment horizontal="center" vertical="center"/>
    </xf>
    <xf numFmtId="0" fontId="46" fillId="0" borderId="0" xfId="1" applyFont="1" applyAlignment="1">
      <alignment horizontal="center" vertical="center"/>
    </xf>
    <xf numFmtId="0" fontId="46" fillId="0" borderId="24" xfId="1" applyFont="1" applyBorder="1" applyAlignment="1">
      <alignment horizontal="center" vertical="center"/>
    </xf>
    <xf numFmtId="0" fontId="6" fillId="0" borderId="0" xfId="1" applyFont="1">
      <alignment vertical="center"/>
    </xf>
    <xf numFmtId="0" fontId="48" fillId="0" borderId="79" xfId="11" applyFont="1" applyBorder="1" applyAlignment="1">
      <alignment horizontal="left" vertical="center"/>
    </xf>
    <xf numFmtId="0" fontId="48" fillId="0" borderId="85" xfId="11" applyFont="1" applyBorder="1" applyAlignment="1">
      <alignment horizontal="left" vertical="center"/>
    </xf>
    <xf numFmtId="0" fontId="48" fillId="0" borderId="80" xfId="11" applyFont="1" applyBorder="1" applyAlignment="1">
      <alignment horizontal="left" vertical="center"/>
    </xf>
    <xf numFmtId="0" fontId="48" fillId="0" borderId="81" xfId="11" applyFont="1" applyBorder="1" applyAlignment="1">
      <alignment horizontal="left" vertical="center"/>
    </xf>
    <xf numFmtId="0" fontId="48" fillId="0" borderId="0" xfId="11" applyFont="1" applyAlignment="1">
      <alignment horizontal="left" vertical="center"/>
    </xf>
    <xf numFmtId="0" fontId="48" fillId="0" borderId="82" xfId="11" applyFont="1" applyBorder="1" applyAlignment="1">
      <alignment horizontal="left" vertical="center"/>
    </xf>
    <xf numFmtId="0" fontId="47" fillId="0" borderId="2" xfId="11" applyFont="1" applyBorder="1" applyAlignment="1">
      <alignment vertical="center"/>
    </xf>
    <xf numFmtId="0" fontId="47" fillId="0" borderId="2" xfId="11" applyFont="1" applyBorder="1" applyAlignment="1">
      <alignment horizontal="center" vertical="center"/>
    </xf>
    <xf numFmtId="0" fontId="48" fillId="0" borderId="2" xfId="11" applyFont="1" applyBorder="1" applyAlignment="1">
      <alignment horizontal="left" vertical="center"/>
    </xf>
    <xf numFmtId="0" fontId="48" fillId="0" borderId="2" xfId="11" applyFont="1" applyBorder="1" applyAlignment="1">
      <alignment horizontal="center" vertical="center"/>
    </xf>
    <xf numFmtId="0" fontId="52" fillId="0" borderId="5" xfId="11" applyNumberFormat="1" applyFont="1" applyBorder="1" applyAlignment="1">
      <alignment horizontal="left" vertical="center"/>
    </xf>
    <xf numFmtId="0" fontId="52" fillId="0" borderId="6" xfId="11" applyNumberFormat="1" applyFont="1" applyBorder="1" applyAlignment="1">
      <alignment horizontal="left" vertical="center"/>
    </xf>
    <xf numFmtId="0" fontId="52" fillId="0" borderId="113" xfId="11" applyNumberFormat="1" applyFont="1" applyBorder="1" applyAlignment="1">
      <alignment horizontal="left" vertical="center"/>
    </xf>
    <xf numFmtId="177" fontId="47" fillId="0" borderId="9" xfId="11" applyNumberFormat="1" applyFont="1" applyBorder="1" applyAlignment="1">
      <alignment horizontal="center" vertical="center"/>
    </xf>
    <xf numFmtId="0" fontId="53" fillId="0" borderId="165" xfId="11" applyFont="1" applyBorder="1" applyAlignment="1">
      <alignment horizontal="center" vertical="center"/>
    </xf>
    <xf numFmtId="0" fontId="53" fillId="0" borderId="166" xfId="11" applyFont="1" applyBorder="1" applyAlignment="1">
      <alignment horizontal="center" vertical="center"/>
    </xf>
    <xf numFmtId="0" fontId="53" fillId="0" borderId="167" xfId="11" applyFont="1" applyBorder="1" applyAlignment="1">
      <alignment horizontal="center" vertical="center"/>
    </xf>
    <xf numFmtId="0" fontId="53" fillId="0" borderId="168" xfId="11" applyFont="1" applyBorder="1" applyAlignment="1">
      <alignment horizontal="center" vertical="center"/>
    </xf>
    <xf numFmtId="0" fontId="53" fillId="0" borderId="169" xfId="11" applyFont="1" applyBorder="1" applyAlignment="1">
      <alignment horizontal="center" vertical="center"/>
    </xf>
    <xf numFmtId="0" fontId="53" fillId="0" borderId="170" xfId="11" applyFont="1" applyBorder="1" applyAlignment="1">
      <alignment horizontal="center" vertical="center"/>
    </xf>
    <xf numFmtId="0" fontId="53" fillId="0" borderId="171" xfId="11" applyFont="1" applyBorder="1" applyAlignment="1">
      <alignment horizontal="center" vertical="center"/>
    </xf>
    <xf numFmtId="0" fontId="53" fillId="0" borderId="172" xfId="11" applyFont="1" applyBorder="1" applyAlignment="1">
      <alignment horizontal="center" vertical="center"/>
    </xf>
    <xf numFmtId="0" fontId="53" fillId="0" borderId="173" xfId="11" applyFont="1" applyBorder="1" applyAlignment="1">
      <alignment horizontal="center" vertical="center"/>
    </xf>
    <xf numFmtId="177" fontId="47" fillId="0" borderId="1" xfId="11" applyNumberFormat="1" applyFont="1" applyBorder="1" applyAlignment="1">
      <alignment horizontal="center" vertical="center"/>
    </xf>
    <xf numFmtId="0" fontId="47" fillId="0" borderId="5" xfId="11" applyFont="1" applyBorder="1" applyAlignment="1">
      <alignment horizontal="left" vertical="center" wrapText="1"/>
    </xf>
    <xf numFmtId="0" fontId="47" fillId="0" borderId="6" xfId="11" applyFont="1" applyBorder="1" applyAlignment="1">
      <alignment horizontal="left" vertical="center" wrapText="1"/>
    </xf>
    <xf numFmtId="0" fontId="47" fillId="0" borderId="113" xfId="11" applyFont="1" applyBorder="1" applyAlignment="1">
      <alignment horizontal="left" vertical="center" wrapText="1"/>
    </xf>
    <xf numFmtId="0" fontId="48" fillId="0" borderId="140" xfId="11" applyFont="1" applyBorder="1" applyAlignment="1">
      <alignment horizontal="center" vertical="center" textRotation="255"/>
    </xf>
    <xf numFmtId="0" fontId="48" fillId="0" borderId="128" xfId="11" applyFont="1" applyBorder="1" applyAlignment="1">
      <alignment horizontal="center" vertical="center" textRotation="255"/>
    </xf>
    <xf numFmtId="0" fontId="48" fillId="0" borderId="141" xfId="11" applyFont="1" applyBorder="1" applyAlignment="1">
      <alignment horizontal="center" vertical="center" textRotation="255"/>
    </xf>
    <xf numFmtId="0" fontId="48" fillId="0" borderId="100" xfId="11" applyFont="1" applyBorder="1" applyAlignment="1">
      <alignment horizontal="center" vertical="center" textRotation="255"/>
    </xf>
    <xf numFmtId="0" fontId="47" fillId="0" borderId="0" xfId="11" applyFont="1" applyAlignment="1">
      <alignment vertical="top" wrapText="1"/>
    </xf>
    <xf numFmtId="0" fontId="6" fillId="0" borderId="16" xfId="1" applyNumberFormat="1" applyFont="1" applyBorder="1" applyAlignment="1">
      <alignment vertical="center" wrapText="1"/>
    </xf>
    <xf numFmtId="177" fontId="6" fillId="0" borderId="132" xfId="1" applyNumberFormat="1" applyFont="1" applyBorder="1" applyAlignment="1">
      <alignment horizontal="center" vertical="center"/>
    </xf>
    <xf numFmtId="177" fontId="6" fillId="0" borderId="133" xfId="1" applyNumberFormat="1" applyFont="1" applyBorder="1" applyAlignment="1">
      <alignment horizontal="center" vertical="center"/>
    </xf>
    <xf numFmtId="177" fontId="6" fillId="0" borderId="134" xfId="1" applyNumberFormat="1" applyFont="1" applyBorder="1" applyAlignment="1">
      <alignment horizontal="center" vertical="center"/>
    </xf>
    <xf numFmtId="177" fontId="6" fillId="5" borderId="132" xfId="1" applyNumberFormat="1" applyFont="1" applyFill="1" applyBorder="1" applyAlignment="1">
      <alignment horizontal="center" vertical="center"/>
    </xf>
    <xf numFmtId="177" fontId="6" fillId="5" borderId="133" xfId="1" applyNumberFormat="1" applyFont="1" applyFill="1" applyBorder="1" applyAlignment="1">
      <alignment horizontal="center" vertical="center"/>
    </xf>
    <xf numFmtId="0" fontId="6" fillId="5" borderId="133" xfId="1" applyFont="1" applyFill="1" applyBorder="1">
      <alignment vertical="center"/>
    </xf>
    <xf numFmtId="0" fontId="6" fillId="0" borderId="135" xfId="1" applyFont="1" applyBorder="1" applyAlignment="1">
      <alignment horizontal="center" vertical="center" wrapText="1"/>
    </xf>
    <xf numFmtId="0" fontId="6" fillId="0" borderId="23" xfId="1" applyFont="1" applyBorder="1" applyAlignment="1">
      <alignment vertical="top" wrapText="1"/>
    </xf>
    <xf numFmtId="0" fontId="6" fillId="0" borderId="0" xfId="1" applyFont="1" applyAlignment="1">
      <alignment vertical="top" wrapText="1"/>
    </xf>
    <xf numFmtId="0" fontId="6" fillId="0" borderId="24" xfId="1" applyFont="1" applyBorder="1" applyAlignment="1">
      <alignment vertical="top" wrapText="1"/>
    </xf>
    <xf numFmtId="0" fontId="6" fillId="0" borderId="29" xfId="1" applyFont="1" applyBorder="1" applyAlignment="1">
      <alignment vertical="top" wrapText="1"/>
    </xf>
    <xf numFmtId="0" fontId="6" fillId="0" borderId="30" xfId="1" applyFont="1" applyBorder="1" applyAlignment="1">
      <alignment vertical="top" wrapText="1"/>
    </xf>
    <xf numFmtId="0" fontId="6" fillId="0" borderId="28" xfId="1" applyFont="1" applyBorder="1" applyAlignment="1">
      <alignment vertical="top" wrapText="1"/>
    </xf>
    <xf numFmtId="0" fontId="6" fillId="0" borderId="164" xfId="1" applyFont="1" applyBorder="1" applyAlignment="1">
      <alignment horizontal="center" vertical="center"/>
    </xf>
    <xf numFmtId="0" fontId="6" fillId="0" borderId="0" xfId="11" applyFont="1" applyAlignment="1">
      <alignment horizontal="left" vertical="center" shrinkToFit="1"/>
    </xf>
    <xf numFmtId="177" fontId="6" fillId="0" borderId="0" xfId="11" applyNumberFormat="1" applyFont="1" applyAlignment="1">
      <alignment horizontal="left" vertical="center" shrinkToFit="1"/>
    </xf>
    <xf numFmtId="38" fontId="6" fillId="0" borderId="0" xfId="12" applyFont="1" applyFill="1" applyAlignment="1">
      <alignment horizontal="left" vertical="top"/>
    </xf>
    <xf numFmtId="0" fontId="6" fillId="0" borderId="0" xfId="11" applyFont="1" applyAlignment="1">
      <alignment horizontal="center" vertical="center" shrinkToFit="1"/>
    </xf>
    <xf numFmtId="0" fontId="6" fillId="0" borderId="0" xfId="11" applyFont="1" applyAlignment="1">
      <alignment vertical="top" wrapText="1"/>
    </xf>
    <xf numFmtId="177" fontId="6" fillId="0" borderId="0" xfId="11" applyNumberFormat="1" applyFont="1" applyAlignment="1">
      <alignment horizontal="left" vertical="top" shrinkToFit="1"/>
    </xf>
    <xf numFmtId="0" fontId="6" fillId="0" borderId="0" xfId="11" applyNumberFormat="1" applyFont="1" applyAlignment="1">
      <alignment horizontal="left" vertical="top" shrinkToFit="1"/>
    </xf>
    <xf numFmtId="0" fontId="6" fillId="0" borderId="0" xfId="11" applyFont="1" applyAlignment="1">
      <alignment horizontal="left" vertical="top"/>
    </xf>
    <xf numFmtId="0" fontId="6" fillId="0" borderId="0" xfId="11" applyFont="1" applyAlignment="1">
      <alignment horizontal="left" vertical="top" shrinkToFit="1"/>
    </xf>
    <xf numFmtId="38" fontId="6" fillId="5" borderId="0" xfId="10" applyFont="1" applyFill="1" applyAlignment="1">
      <alignment horizontal="left" vertical="top" shrinkToFit="1"/>
    </xf>
    <xf numFmtId="177" fontId="6" fillId="3" borderId="0" xfId="4" applyNumberFormat="1" applyFont="1" applyFill="1" applyAlignment="1">
      <alignment horizontal="center" vertical="center" shrinkToFit="1"/>
    </xf>
    <xf numFmtId="0" fontId="6" fillId="0" borderId="0" xfId="4" applyNumberFormat="1" applyFont="1" applyAlignment="1">
      <alignment horizontal="left" vertical="top" wrapText="1"/>
    </xf>
    <xf numFmtId="0" fontId="6" fillId="0" borderId="5" xfId="4" applyNumberFormat="1" applyFont="1" applyBorder="1" applyAlignment="1">
      <alignment vertical="center" shrinkToFit="1"/>
    </xf>
    <xf numFmtId="0" fontId="6" fillId="0" borderId="6" xfId="4" applyNumberFormat="1" applyFont="1" applyBorder="1" applyAlignment="1">
      <alignment vertical="center" shrinkToFit="1"/>
    </xf>
    <xf numFmtId="0" fontId="6" fillId="0" borderId="7" xfId="4" applyNumberFormat="1" applyFont="1" applyBorder="1" applyAlignment="1">
      <alignment vertical="center" shrinkToFit="1"/>
    </xf>
    <xf numFmtId="0" fontId="6" fillId="0" borderId="5" xfId="4" applyFont="1" applyBorder="1" applyAlignment="1">
      <alignment vertical="center" wrapText="1"/>
    </xf>
    <xf numFmtId="0" fontId="6" fillId="0" borderId="6" xfId="4" applyFont="1" applyBorder="1" applyAlignment="1">
      <alignment vertical="center" wrapText="1"/>
    </xf>
    <xf numFmtId="0" fontId="6" fillId="0" borderId="7" xfId="4" applyFont="1" applyBorder="1" applyAlignment="1">
      <alignment vertical="center" wrapText="1"/>
    </xf>
    <xf numFmtId="177" fontId="6" fillId="0" borderId="6" xfId="4" applyNumberFormat="1" applyFont="1" applyBorder="1" applyAlignment="1">
      <alignment horizontal="center" vertical="center" shrinkToFit="1"/>
    </xf>
    <xf numFmtId="177" fontId="6" fillId="0" borderId="7" xfId="4" applyNumberFormat="1" applyFont="1" applyBorder="1" applyAlignment="1">
      <alignment horizontal="center" vertical="center" shrinkToFit="1"/>
    </xf>
    <xf numFmtId="38" fontId="6" fillId="0" borderId="6" xfId="10" applyFont="1" applyFill="1" applyBorder="1" applyAlignment="1">
      <alignment horizontal="left" vertical="center" shrinkToFit="1"/>
    </xf>
    <xf numFmtId="38" fontId="6" fillId="0" borderId="7" xfId="10" applyFont="1" applyFill="1" applyBorder="1" applyAlignment="1">
      <alignment horizontal="left" vertical="center" shrinkToFit="1"/>
    </xf>
    <xf numFmtId="177" fontId="6" fillId="0" borderId="5" xfId="4" applyNumberFormat="1" applyFont="1" applyBorder="1" applyAlignment="1">
      <alignment horizontal="center" vertical="center" shrinkToFit="1"/>
    </xf>
    <xf numFmtId="0" fontId="5" fillId="0" borderId="3" xfId="13" applyBorder="1" applyAlignment="1">
      <alignment horizontal="center" vertical="center"/>
    </xf>
    <xf numFmtId="0" fontId="5" fillId="0" borderId="58" xfId="13" applyBorder="1" applyAlignment="1">
      <alignment horizontal="center" vertical="center"/>
    </xf>
    <xf numFmtId="177" fontId="5" fillId="0" borderId="6" xfId="13" applyNumberFormat="1" applyBorder="1" applyAlignment="1">
      <alignment horizontal="left" vertical="center" shrinkToFit="1"/>
    </xf>
    <xf numFmtId="177" fontId="5" fillId="0" borderId="7" xfId="13" applyNumberFormat="1" applyBorder="1" applyAlignment="1">
      <alignment horizontal="left" vertical="center" shrinkToFit="1"/>
    </xf>
    <xf numFmtId="177" fontId="5" fillId="5" borderId="0" xfId="13" applyNumberFormat="1" applyFill="1" applyAlignment="1">
      <alignment horizontal="center" vertical="center" shrinkToFit="1"/>
    </xf>
    <xf numFmtId="0" fontId="5" fillId="0" borderId="0" xfId="13" applyAlignment="1">
      <alignment vertical="center" wrapText="1"/>
    </xf>
    <xf numFmtId="0" fontId="57" fillId="0" borderId="0" xfId="13" applyFont="1" applyAlignment="1">
      <alignment horizontal="center" vertical="center"/>
    </xf>
    <xf numFmtId="0" fontId="5" fillId="0" borderId="5" xfId="13" applyNumberFormat="1" applyBorder="1" applyAlignment="1">
      <alignment vertical="center" shrinkToFit="1"/>
    </xf>
    <xf numFmtId="0" fontId="5" fillId="0" borderId="6" xfId="13" applyNumberFormat="1" applyBorder="1" applyAlignment="1">
      <alignment vertical="center" shrinkToFit="1"/>
    </xf>
    <xf numFmtId="0" fontId="5" fillId="0" borderId="7" xfId="13" applyNumberFormat="1" applyBorder="1" applyAlignment="1">
      <alignment vertical="center" shrinkToFit="1"/>
    </xf>
    <xf numFmtId="0" fontId="5" fillId="0" borderId="0" xfId="13" applyAlignment="1">
      <alignment horizontal="left" vertical="top" shrinkToFit="1"/>
    </xf>
    <xf numFmtId="0" fontId="6" fillId="0" borderId="0" xfId="14" applyFont="1" applyAlignment="1">
      <alignment horizontal="left" shrinkToFit="1"/>
    </xf>
    <xf numFmtId="176" fontId="6" fillId="0" borderId="0" xfId="14" applyNumberFormat="1" applyFont="1" applyAlignment="1">
      <alignment horizontal="left"/>
    </xf>
    <xf numFmtId="0" fontId="6" fillId="0" borderId="0" xfId="14" applyNumberFormat="1" applyFont="1" applyAlignment="1">
      <alignment horizontal="left" vertical="top" shrinkToFit="1"/>
    </xf>
    <xf numFmtId="0" fontId="6" fillId="0" borderId="0" xfId="14" applyFont="1" applyAlignment="1">
      <alignment horizontal="left" vertical="top" shrinkToFit="1"/>
    </xf>
    <xf numFmtId="177" fontId="6" fillId="5" borderId="0" xfId="11" applyNumberFormat="1" applyFont="1" applyFill="1" applyAlignment="1">
      <alignment horizontal="center" vertical="center" shrinkToFit="1"/>
    </xf>
    <xf numFmtId="0" fontId="6" fillId="0" borderId="0" xfId="11" applyFont="1" applyAlignment="1">
      <alignment horizontal="center" vertical="center"/>
    </xf>
    <xf numFmtId="0" fontId="54" fillId="0" borderId="0" xfId="11" applyFont="1" applyAlignment="1">
      <alignment horizontal="center" vertical="center"/>
    </xf>
    <xf numFmtId="0" fontId="34" fillId="0" borderId="0" xfId="11" applyFont="1" applyAlignment="1">
      <alignment vertical="center" wrapText="1"/>
    </xf>
    <xf numFmtId="177" fontId="6" fillId="0" borderId="0" xfId="11" applyNumberFormat="1" applyFont="1" applyAlignment="1">
      <alignment horizontal="center" vertical="center" shrinkToFit="1"/>
    </xf>
    <xf numFmtId="0" fontId="11" fillId="0" borderId="0" xfId="11" applyFont="1" applyAlignment="1">
      <alignment horizontal="center" vertical="center"/>
    </xf>
    <xf numFmtId="0" fontId="6" fillId="0" borderId="5" xfId="11" applyFont="1" applyBorder="1" applyAlignment="1">
      <alignment horizontal="center" vertical="center"/>
    </xf>
    <xf numFmtId="0" fontId="6" fillId="0" borderId="6" xfId="11" applyFont="1" applyBorder="1" applyAlignment="1">
      <alignment horizontal="center" vertical="center"/>
    </xf>
    <xf numFmtId="0" fontId="6" fillId="0" borderId="7" xfId="11" applyFont="1" applyBorder="1" applyAlignment="1">
      <alignment horizontal="center" vertical="center"/>
    </xf>
    <xf numFmtId="0" fontId="6" fillId="0" borderId="5" xfId="11" applyNumberFormat="1" applyFont="1" applyBorder="1" applyAlignment="1">
      <alignment vertical="center" wrapText="1"/>
    </xf>
    <xf numFmtId="0" fontId="6" fillId="0" borderId="6" xfId="11" applyNumberFormat="1" applyFont="1" applyBorder="1" applyAlignment="1">
      <alignment vertical="center" wrapText="1"/>
    </xf>
    <xf numFmtId="0" fontId="6" fillId="0" borderId="7" xfId="11" applyNumberFormat="1" applyFont="1" applyBorder="1" applyAlignment="1">
      <alignment vertical="center" wrapText="1"/>
    </xf>
    <xf numFmtId="177" fontId="6" fillId="0" borderId="8" xfId="11" applyNumberFormat="1" applyFont="1" applyBorder="1" applyAlignment="1">
      <alignment horizontal="left" vertical="center" shrinkToFit="1"/>
    </xf>
    <xf numFmtId="177" fontId="6" fillId="0" borderId="9" xfId="11" applyNumberFormat="1" applyFont="1" applyBorder="1" applyAlignment="1">
      <alignment horizontal="left" vertical="center" shrinkToFit="1"/>
    </xf>
    <xf numFmtId="177" fontId="6" fillId="0" borderId="10" xfId="11" applyNumberFormat="1" applyFont="1" applyBorder="1" applyAlignment="1">
      <alignment horizontal="left" vertical="center" shrinkToFit="1"/>
    </xf>
    <xf numFmtId="177" fontId="6" fillId="0" borderId="13" xfId="11" applyNumberFormat="1" applyFont="1" applyBorder="1" applyAlignment="1">
      <alignment horizontal="left" vertical="center" shrinkToFit="1"/>
    </xf>
    <xf numFmtId="177" fontId="6" fillId="0" borderId="1" xfId="11" applyNumberFormat="1" applyFont="1" applyBorder="1" applyAlignment="1">
      <alignment horizontal="left" vertical="center" shrinkToFit="1"/>
    </xf>
    <xf numFmtId="177" fontId="6" fillId="0" borderId="14" xfId="11" applyNumberFormat="1" applyFont="1" applyBorder="1" applyAlignment="1">
      <alignment horizontal="left" vertical="center" shrinkToFit="1"/>
    </xf>
    <xf numFmtId="0" fontId="6" fillId="0" borderId="8" xfId="11" applyFont="1" applyBorder="1" applyAlignment="1">
      <alignment horizontal="center" vertical="center"/>
    </xf>
    <xf numFmtId="0" fontId="6" fillId="0" borderId="9" xfId="11" applyFont="1" applyBorder="1" applyAlignment="1">
      <alignment horizontal="center" vertical="center"/>
    </xf>
    <xf numFmtId="0" fontId="6" fillId="0" borderId="13" xfId="11" applyFont="1" applyBorder="1" applyAlignment="1">
      <alignment horizontal="center" vertical="center"/>
    </xf>
    <xf numFmtId="0" fontId="6" fillId="0" borderId="1" xfId="11" applyFont="1" applyBorder="1" applyAlignment="1">
      <alignment horizontal="center" vertical="center"/>
    </xf>
    <xf numFmtId="0" fontId="6" fillId="0" borderId="0" xfId="11" applyFont="1" applyAlignment="1">
      <alignment vertical="center" wrapText="1"/>
    </xf>
    <xf numFmtId="0" fontId="6" fillId="0" borderId="8" xfId="11" applyFont="1" applyBorder="1" applyAlignment="1">
      <alignment horizontal="left" vertical="top" wrapText="1"/>
    </xf>
    <xf numFmtId="0" fontId="6" fillId="0" borderId="9" xfId="11" applyFont="1" applyBorder="1" applyAlignment="1">
      <alignment horizontal="left" vertical="top" wrapText="1"/>
    </xf>
    <xf numFmtId="0" fontId="6" fillId="0" borderId="10" xfId="11" applyFont="1" applyBorder="1" applyAlignment="1">
      <alignment horizontal="left" vertical="top" wrapText="1"/>
    </xf>
    <xf numFmtId="0" fontId="6" fillId="0" borderId="11" xfId="11" applyFont="1" applyBorder="1" applyAlignment="1">
      <alignment horizontal="left" vertical="top" wrapText="1"/>
    </xf>
    <xf numFmtId="0" fontId="6" fillId="0" borderId="0" xfId="11" applyFont="1" applyAlignment="1">
      <alignment horizontal="left" vertical="top" wrapText="1"/>
    </xf>
    <xf numFmtId="0" fontId="6" fillId="0" borderId="12" xfId="11" applyFont="1" applyBorder="1" applyAlignment="1">
      <alignment horizontal="left" vertical="top" wrapText="1"/>
    </xf>
    <xf numFmtId="0" fontId="6" fillId="0" borderId="13" xfId="11" applyFont="1" applyBorder="1" applyAlignment="1">
      <alignment horizontal="left" vertical="top" wrapText="1"/>
    </xf>
    <xf numFmtId="0" fontId="6" fillId="0" borderId="1" xfId="11" applyFont="1" applyBorder="1" applyAlignment="1">
      <alignment horizontal="left" vertical="top" wrapText="1"/>
    </xf>
    <xf numFmtId="0" fontId="6" fillId="0" borderId="14" xfId="11" applyFont="1" applyBorder="1" applyAlignment="1">
      <alignment horizontal="left" vertical="top" wrapText="1"/>
    </xf>
    <xf numFmtId="0" fontId="5" fillId="0" borderId="0" xfId="16" applyAlignment="1">
      <alignment horizontal="left" vertical="center" shrinkToFit="1"/>
    </xf>
    <xf numFmtId="0" fontId="7" fillId="0" borderId="0" xfId="16" applyFont="1" applyAlignment="1">
      <alignment horizontal="center" vertical="center"/>
    </xf>
    <xf numFmtId="0" fontId="5" fillId="0" borderId="0" xfId="16" applyAlignment="1">
      <alignment horizontal="center" vertical="center" shrinkToFit="1"/>
    </xf>
    <xf numFmtId="177" fontId="5" fillId="5" borderId="0" xfId="16" applyNumberFormat="1" applyFill="1" applyAlignment="1">
      <alignment horizontal="center" vertical="center" shrinkToFit="1"/>
    </xf>
    <xf numFmtId="0" fontId="5" fillId="0" borderId="0" xfId="16" applyAlignment="1">
      <alignment vertical="top" shrinkToFit="1"/>
    </xf>
    <xf numFmtId="0" fontId="5" fillId="0" borderId="5" xfId="16" applyNumberFormat="1" applyBorder="1" applyAlignment="1">
      <alignment vertical="center" shrinkToFit="1"/>
    </xf>
    <xf numFmtId="0" fontId="5" fillId="0" borderId="6" xfId="16" applyNumberFormat="1" applyBorder="1" applyAlignment="1">
      <alignment vertical="center" shrinkToFit="1"/>
    </xf>
    <xf numFmtId="0" fontId="5" fillId="0" borderId="7" xfId="16" applyNumberFormat="1" applyBorder="1" applyAlignment="1">
      <alignment vertical="center" shrinkToFit="1"/>
    </xf>
    <xf numFmtId="0" fontId="5" fillId="0" borderId="5" xfId="16" applyBorder="1" applyAlignment="1">
      <alignment horizontal="center" vertical="center"/>
    </xf>
    <xf numFmtId="0" fontId="5" fillId="0" borderId="7" xfId="16" applyBorder="1" applyAlignment="1">
      <alignment horizontal="center" vertical="center"/>
    </xf>
    <xf numFmtId="177" fontId="5" fillId="0" borderId="5" xfId="16" applyNumberFormat="1" applyBorder="1" applyAlignment="1">
      <alignment horizontal="center" vertical="center" shrinkToFit="1"/>
    </xf>
    <xf numFmtId="177" fontId="5" fillId="0" borderId="7" xfId="16" applyNumberFormat="1" applyBorder="1" applyAlignment="1">
      <alignment horizontal="center" vertical="center" shrinkToFit="1"/>
    </xf>
    <xf numFmtId="0" fontId="5" fillId="0" borderId="8" xfId="16" applyBorder="1" applyAlignment="1">
      <alignment horizontal="center" vertical="center"/>
    </xf>
    <xf numFmtId="0" fontId="5" fillId="0" borderId="10" xfId="16" applyBorder="1" applyAlignment="1">
      <alignment horizontal="center" vertical="center"/>
    </xf>
    <xf numFmtId="0" fontId="5" fillId="0" borderId="13" xfId="16" applyBorder="1" applyAlignment="1">
      <alignment horizontal="center" vertical="center"/>
    </xf>
    <xf numFmtId="0" fontId="5" fillId="0" borderId="14" xfId="16" applyBorder="1" applyAlignment="1">
      <alignment horizontal="center" vertical="center"/>
    </xf>
    <xf numFmtId="0" fontId="5" fillId="0" borderId="3" xfId="16" applyBorder="1" applyAlignment="1">
      <alignment horizontal="center" vertical="center"/>
    </xf>
    <xf numFmtId="0" fontId="5" fillId="0" borderId="58" xfId="16" applyBorder="1" applyAlignment="1">
      <alignment horizontal="center" vertical="center"/>
    </xf>
    <xf numFmtId="0" fontId="5" fillId="0" borderId="5" xfId="16" applyBorder="1" applyAlignment="1">
      <alignment vertical="center" wrapText="1"/>
    </xf>
    <xf numFmtId="0" fontId="5" fillId="0" borderId="7" xfId="16" applyBorder="1" applyAlignment="1">
      <alignment vertical="center" wrapText="1"/>
    </xf>
    <xf numFmtId="0" fontId="5" fillId="0" borderId="8" xfId="16" applyBorder="1" applyAlignment="1">
      <alignment vertical="center" wrapText="1"/>
    </xf>
    <xf numFmtId="0" fontId="5" fillId="0" borderId="10" xfId="16" applyBorder="1" applyAlignment="1">
      <alignment vertical="center" wrapText="1"/>
    </xf>
    <xf numFmtId="0" fontId="5" fillId="0" borderId="11" xfId="16" applyBorder="1" applyAlignment="1">
      <alignment vertical="center" wrapText="1"/>
    </xf>
    <xf numFmtId="0" fontId="5" fillId="0" borderId="12" xfId="16" applyBorder="1" applyAlignment="1">
      <alignment vertical="center" wrapText="1"/>
    </xf>
    <xf numFmtId="0" fontId="5" fillId="0" borderId="13" xfId="16" applyBorder="1" applyAlignment="1">
      <alignment vertical="center" wrapText="1"/>
    </xf>
    <xf numFmtId="0" fontId="5" fillId="0" borderId="14" xfId="16" applyBorder="1" applyAlignment="1">
      <alignment vertical="center" wrapText="1"/>
    </xf>
    <xf numFmtId="0" fontId="5" fillId="0" borderId="3" xfId="16" applyBorder="1" applyAlignment="1">
      <alignment vertical="center" wrapText="1"/>
    </xf>
    <xf numFmtId="0" fontId="5" fillId="0" borderId="142" xfId="16" applyBorder="1" applyAlignment="1">
      <alignment vertical="center" wrapText="1"/>
    </xf>
    <xf numFmtId="0" fontId="5" fillId="0" borderId="58" xfId="16" applyBorder="1" applyAlignment="1">
      <alignment vertical="center" wrapText="1"/>
    </xf>
    <xf numFmtId="0" fontId="7" fillId="0" borderId="0" xfId="19" applyFont="1" applyAlignment="1">
      <alignment horizontal="center" vertical="center"/>
    </xf>
    <xf numFmtId="177" fontId="5" fillId="5" borderId="0" xfId="19" applyNumberFormat="1" applyFill="1" applyAlignment="1">
      <alignment horizontal="center" vertical="center" shrinkToFit="1"/>
    </xf>
    <xf numFmtId="0" fontId="5" fillId="0" borderId="0" xfId="19" applyAlignment="1">
      <alignment horizontal="center" vertical="center"/>
    </xf>
    <xf numFmtId="0" fontId="5" fillId="0" borderId="0" xfId="16" applyAlignment="1">
      <alignment horizontal="left" vertical="top" shrinkToFit="1"/>
    </xf>
    <xf numFmtId="0" fontId="5" fillId="0" borderId="5" xfId="19" applyNumberFormat="1" applyBorder="1" applyAlignment="1">
      <alignment vertical="center" wrapText="1" shrinkToFit="1"/>
    </xf>
    <xf numFmtId="0" fontId="5" fillId="0" borderId="6" xfId="19" applyNumberFormat="1" applyBorder="1" applyAlignment="1">
      <alignment vertical="center" wrapText="1" shrinkToFit="1"/>
    </xf>
    <xf numFmtId="0" fontId="5" fillId="0" borderId="7" xfId="19" applyNumberFormat="1" applyBorder="1" applyAlignment="1">
      <alignment vertical="center" wrapText="1" shrinkToFit="1"/>
    </xf>
    <xf numFmtId="177" fontId="5" fillId="0" borderId="5" xfId="19" applyNumberFormat="1" applyBorder="1" applyAlignment="1">
      <alignment horizontal="center" vertical="center" shrinkToFit="1"/>
    </xf>
    <xf numFmtId="177" fontId="5" fillId="0" borderId="6" xfId="19" applyNumberFormat="1" applyBorder="1" applyAlignment="1">
      <alignment horizontal="center" vertical="center" shrinkToFit="1"/>
    </xf>
    <xf numFmtId="177" fontId="5" fillId="0" borderId="7" xfId="19" applyNumberFormat="1" applyBorder="1" applyAlignment="1">
      <alignment horizontal="center" vertical="center" shrinkToFit="1"/>
    </xf>
    <xf numFmtId="0" fontId="5" fillId="0" borderId="8" xfId="19" applyBorder="1" applyAlignment="1">
      <alignment horizontal="center" vertical="center"/>
    </xf>
    <xf numFmtId="0" fontId="5" fillId="0" borderId="10" xfId="19" applyBorder="1" applyAlignment="1">
      <alignment horizontal="center" vertical="center"/>
    </xf>
    <xf numFmtId="0" fontId="5" fillId="0" borderId="13" xfId="19" applyBorder="1" applyAlignment="1">
      <alignment horizontal="center" vertical="center"/>
    </xf>
    <xf numFmtId="0" fontId="5" fillId="0" borderId="14" xfId="19" applyBorder="1" applyAlignment="1">
      <alignment horizontal="center" vertical="center"/>
    </xf>
    <xf numFmtId="0" fontId="5" fillId="0" borderId="3" xfId="19" applyBorder="1" applyAlignment="1">
      <alignment horizontal="center" vertical="center"/>
    </xf>
    <xf numFmtId="0" fontId="5" fillId="0" borderId="58" xfId="19" applyBorder="1" applyAlignment="1">
      <alignment horizontal="center" vertical="center"/>
    </xf>
    <xf numFmtId="0" fontId="5" fillId="0" borderId="1" xfId="19" applyBorder="1" applyAlignment="1">
      <alignment horizontal="center" vertical="center"/>
    </xf>
    <xf numFmtId="0" fontId="5" fillId="0" borderId="9" xfId="19" applyBorder="1" applyAlignment="1">
      <alignment horizontal="center" vertical="center"/>
    </xf>
    <xf numFmtId="0" fontId="5" fillId="0" borderId="8" xfId="19" applyBorder="1" applyAlignment="1">
      <alignment horizontal="center" vertical="center" shrinkToFit="1"/>
    </xf>
    <xf numFmtId="0" fontId="5" fillId="0" borderId="10" xfId="19" applyBorder="1" applyAlignment="1">
      <alignment horizontal="center" vertical="center" shrinkToFit="1"/>
    </xf>
    <xf numFmtId="0" fontId="5" fillId="0" borderId="8" xfId="19" applyBorder="1" applyAlignment="1">
      <alignment vertical="center" shrinkToFit="1"/>
    </xf>
    <xf numFmtId="0" fontId="5" fillId="0" borderId="9" xfId="19" applyBorder="1" applyAlignment="1">
      <alignment vertical="center" shrinkToFit="1"/>
    </xf>
    <xf numFmtId="0" fontId="5" fillId="0" borderId="10" xfId="19" applyBorder="1" applyAlignment="1">
      <alignment vertical="center" shrinkToFit="1"/>
    </xf>
    <xf numFmtId="0" fontId="5" fillId="0" borderId="11" xfId="19" applyBorder="1" applyAlignment="1">
      <alignment horizontal="center" vertical="center" shrinkToFit="1"/>
    </xf>
    <xf numFmtId="0" fontId="5" fillId="0" borderId="12" xfId="19" applyBorder="1" applyAlignment="1">
      <alignment horizontal="center" vertical="center" shrinkToFit="1"/>
    </xf>
    <xf numFmtId="0" fontId="5" fillId="0" borderId="11" xfId="19" applyBorder="1" applyAlignment="1">
      <alignment vertical="center" shrinkToFit="1"/>
    </xf>
    <xf numFmtId="0" fontId="5" fillId="0" borderId="0" xfId="19" applyAlignment="1">
      <alignment vertical="center" shrinkToFit="1"/>
    </xf>
    <xf numFmtId="0" fontId="5" fillId="0" borderId="12" xfId="19" applyBorder="1" applyAlignment="1">
      <alignment vertical="center" shrinkToFit="1"/>
    </xf>
    <xf numFmtId="0" fontId="5" fillId="0" borderId="13" xfId="19" applyBorder="1" applyAlignment="1">
      <alignment horizontal="center" vertical="center" shrinkToFit="1"/>
    </xf>
    <xf numFmtId="0" fontId="5" fillId="0" borderId="14" xfId="19" applyBorder="1" applyAlignment="1">
      <alignment horizontal="center" vertical="center" shrinkToFit="1"/>
    </xf>
    <xf numFmtId="0" fontId="5" fillId="0" borderId="13" xfId="19" applyBorder="1" applyAlignment="1">
      <alignment vertical="center" shrinkToFit="1"/>
    </xf>
    <xf numFmtId="0" fontId="5" fillId="0" borderId="1" xfId="19" applyBorder="1" applyAlignment="1">
      <alignment vertical="center" shrinkToFit="1"/>
    </xf>
    <xf numFmtId="0" fontId="5" fillId="0" borderId="14" xfId="19" applyBorder="1" applyAlignment="1">
      <alignment vertical="center" shrinkToFit="1"/>
    </xf>
    <xf numFmtId="0" fontId="5" fillId="0" borderId="8" xfId="19" applyFont="1" applyBorder="1" applyAlignment="1">
      <alignment horizontal="center" vertical="center"/>
    </xf>
    <xf numFmtId="0" fontId="5" fillId="0" borderId="11" xfId="19" applyBorder="1" applyAlignment="1">
      <alignment horizontal="center" vertical="center"/>
    </xf>
    <xf numFmtId="0" fontId="5" fillId="0" borderId="12" xfId="19" applyBorder="1" applyAlignment="1">
      <alignment horizontal="center" vertical="center"/>
    </xf>
    <xf numFmtId="177" fontId="5" fillId="0" borderId="8" xfId="19" applyNumberFormat="1" applyBorder="1" applyAlignment="1">
      <alignment horizontal="center" vertical="center" shrinkToFit="1"/>
    </xf>
    <xf numFmtId="177" fontId="5" fillId="0" borderId="10" xfId="19" applyNumberFormat="1" applyBorder="1" applyAlignment="1">
      <alignment horizontal="center" vertical="center" shrinkToFit="1"/>
    </xf>
    <xf numFmtId="177" fontId="5" fillId="0" borderId="13" xfId="19" applyNumberFormat="1" applyBorder="1" applyAlignment="1">
      <alignment horizontal="center" vertical="center" shrinkToFit="1"/>
    </xf>
    <xf numFmtId="177" fontId="5" fillId="0" borderId="14" xfId="19" applyNumberFormat="1" applyBorder="1" applyAlignment="1">
      <alignment horizontal="center" vertical="center" shrinkToFit="1"/>
    </xf>
    <xf numFmtId="0" fontId="5" fillId="0" borderId="0" xfId="19" applyAlignment="1">
      <alignment horizontal="center" vertical="center" shrinkToFit="1"/>
    </xf>
    <xf numFmtId="0" fontId="54" fillId="0" borderId="0" xfId="4" applyNumberFormat="1" applyFont="1" applyAlignment="1">
      <alignment horizontal="left" vertical="center"/>
    </xf>
    <xf numFmtId="0" fontId="54" fillId="0" borderId="0" xfId="4" applyFont="1" applyAlignment="1">
      <alignment horizontal="center" vertical="center"/>
    </xf>
    <xf numFmtId="177" fontId="54" fillId="0" borderId="0" xfId="4" applyNumberFormat="1" applyFont="1" applyAlignment="1">
      <alignment horizontal="center" vertical="center"/>
    </xf>
    <xf numFmtId="0" fontId="6" fillId="0" borderId="2" xfId="4" applyFont="1" applyBorder="1" applyAlignment="1">
      <alignment horizontal="center" vertical="center"/>
    </xf>
    <xf numFmtId="0" fontId="6" fillId="0" borderId="2" xfId="4" applyFont="1" applyBorder="1" applyAlignment="1">
      <alignment vertical="center" wrapText="1"/>
    </xf>
    <xf numFmtId="0" fontId="6" fillId="0" borderId="2" xfId="4" applyFont="1" applyBorder="1" applyAlignment="1">
      <alignment vertical="center" shrinkToFit="1"/>
    </xf>
    <xf numFmtId="0" fontId="6" fillId="0" borderId="2" xfId="4" applyFont="1" applyBorder="1" applyAlignment="1">
      <alignment horizontal="center" vertical="center" wrapText="1"/>
    </xf>
    <xf numFmtId="38" fontId="6" fillId="0" borderId="2" xfId="10" applyFont="1" applyFill="1" applyBorder="1" applyAlignment="1">
      <alignment vertical="center" shrinkToFit="1"/>
    </xf>
    <xf numFmtId="0" fontId="62" fillId="0" borderId="0" xfId="11" applyFont="1" applyAlignment="1">
      <alignment horizontal="center" vertical="center"/>
    </xf>
    <xf numFmtId="177" fontId="61" fillId="5" borderId="0" xfId="11" applyNumberFormat="1" applyFont="1" applyFill="1" applyAlignment="1">
      <alignment horizontal="center" vertical="center" shrinkToFit="1"/>
    </xf>
    <xf numFmtId="0" fontId="61" fillId="0" borderId="0" xfId="11" applyFont="1" applyAlignment="1">
      <alignment horizontal="center" vertical="center" shrinkToFit="1"/>
    </xf>
    <xf numFmtId="0" fontId="61" fillId="0" borderId="0" xfId="11" applyFont="1" applyAlignment="1">
      <alignment horizontal="left" vertical="center" shrinkToFit="1"/>
    </xf>
    <xf numFmtId="0" fontId="43" fillId="0" borderId="0" xfId="11" applyFont="1" applyAlignment="1">
      <alignment horizontal="left" vertical="top" shrinkToFit="1"/>
    </xf>
    <xf numFmtId="0" fontId="61" fillId="0" borderId="0" xfId="11" applyFont="1" applyAlignment="1">
      <alignment horizontal="center" vertical="top" shrinkToFit="1"/>
    </xf>
    <xf numFmtId="0" fontId="63" fillId="0" borderId="0" xfId="11" applyFont="1" applyAlignment="1">
      <alignment horizontal="center" vertical="center"/>
    </xf>
    <xf numFmtId="0" fontId="61" fillId="0" borderId="0" xfId="11" applyFont="1" applyAlignment="1">
      <alignment horizontal="center" vertical="center"/>
    </xf>
    <xf numFmtId="0" fontId="61" fillId="0" borderId="5" xfId="11" applyNumberFormat="1" applyFont="1" applyBorder="1" applyAlignment="1">
      <alignment horizontal="left" vertical="center" shrinkToFit="1"/>
    </xf>
    <xf numFmtId="0" fontId="61" fillId="0" borderId="6" xfId="11" applyNumberFormat="1" applyFont="1" applyBorder="1" applyAlignment="1">
      <alignment horizontal="left" vertical="center" shrinkToFit="1"/>
    </xf>
    <xf numFmtId="0" fontId="61" fillId="0" borderId="7" xfId="11" applyNumberFormat="1" applyFont="1" applyBorder="1" applyAlignment="1">
      <alignment horizontal="left" vertical="center" shrinkToFit="1"/>
    </xf>
    <xf numFmtId="0" fontId="41" fillId="0" borderId="3" xfId="11" applyFont="1" applyBorder="1" applyAlignment="1">
      <alignment horizontal="center" vertical="center" wrapText="1"/>
    </xf>
    <xf numFmtId="0" fontId="41" fillId="0" borderId="58" xfId="11" applyFont="1" applyBorder="1" applyAlignment="1">
      <alignment horizontal="center" vertical="center" wrapText="1"/>
    </xf>
    <xf numFmtId="0" fontId="41" fillId="0" borderId="58" xfId="11" applyFont="1" applyBorder="1" applyAlignment="1">
      <alignment horizontal="center" vertical="center"/>
    </xf>
    <xf numFmtId="0" fontId="41" fillId="0" borderId="2" xfId="11" applyFont="1" applyBorder="1" applyAlignment="1">
      <alignment horizontal="center" vertical="center"/>
    </xf>
    <xf numFmtId="0" fontId="41" fillId="0" borderId="142" xfId="11" applyFont="1" applyBorder="1" applyAlignment="1">
      <alignment horizontal="center" vertical="center" wrapText="1"/>
    </xf>
    <xf numFmtId="0" fontId="41" fillId="0" borderId="5" xfId="11" applyFont="1" applyBorder="1" applyAlignment="1">
      <alignment horizontal="center" vertical="center"/>
    </xf>
    <xf numFmtId="0" fontId="41" fillId="0" borderId="7" xfId="11" applyFont="1" applyBorder="1" applyAlignment="1">
      <alignment horizontal="center" vertical="center"/>
    </xf>
    <xf numFmtId="0" fontId="61" fillId="5" borderId="0" xfId="11" applyFont="1" applyFill="1" applyAlignment="1">
      <alignment horizontal="center" vertical="center"/>
    </xf>
    <xf numFmtId="0" fontId="61" fillId="0" borderId="5" xfId="11" applyFont="1" applyBorder="1" applyAlignment="1">
      <alignment vertical="center" wrapText="1"/>
    </xf>
    <xf numFmtId="0" fontId="61" fillId="0" borderId="7" xfId="11" applyFont="1" applyBorder="1" applyAlignment="1">
      <alignment vertical="center" wrapText="1"/>
    </xf>
    <xf numFmtId="177" fontId="5" fillId="5" borderId="0" xfId="20" applyNumberFormat="1" applyFill="1" applyAlignment="1">
      <alignment horizontal="center" vertical="center" shrinkToFit="1"/>
    </xf>
    <xf numFmtId="0" fontId="5" fillId="0" borderId="0" xfId="20" applyAlignment="1">
      <alignment horizontal="left" vertical="top" shrinkToFit="1"/>
    </xf>
    <xf numFmtId="0" fontId="7" fillId="0" borderId="0" xfId="20" applyFont="1" applyAlignment="1">
      <alignment horizontal="center" vertical="center"/>
    </xf>
    <xf numFmtId="0" fontId="5" fillId="0" borderId="0" xfId="20" applyAlignment="1">
      <alignment horizontal="center" vertical="center"/>
    </xf>
    <xf numFmtId="0" fontId="5" fillId="0" borderId="107" xfId="20" applyBorder="1" applyAlignment="1">
      <alignment horizontal="center" vertical="center"/>
    </xf>
    <xf numFmtId="0" fontId="5" fillId="0" borderId="108" xfId="20" applyBorder="1" applyAlignment="1">
      <alignment horizontal="center" vertical="center"/>
    </xf>
    <xf numFmtId="0" fontId="5" fillId="0" borderId="110" xfId="20" applyBorder="1" applyAlignment="1">
      <alignment horizontal="center" vertical="center"/>
    </xf>
    <xf numFmtId="0" fontId="5" fillId="0" borderId="5" xfId="20" applyBorder="1" applyAlignment="1">
      <alignment vertical="center" wrapText="1"/>
    </xf>
    <xf numFmtId="0" fontId="5" fillId="0" borderId="113" xfId="20" applyBorder="1" applyAlignment="1">
      <alignment vertical="center" wrapText="1"/>
    </xf>
    <xf numFmtId="177" fontId="5" fillId="0" borderId="0" xfId="20" applyNumberFormat="1" applyAlignment="1">
      <alignment horizontal="center" vertical="distributed" wrapText="1"/>
    </xf>
    <xf numFmtId="0" fontId="5" fillId="0" borderId="0" xfId="20" applyNumberFormat="1" applyAlignment="1">
      <alignment horizontal="center" vertical="distributed"/>
    </xf>
    <xf numFmtId="0" fontId="5" fillId="0" borderId="7" xfId="20" applyBorder="1" applyAlignment="1">
      <alignment vertical="center" wrapText="1"/>
    </xf>
    <xf numFmtId="177" fontId="5" fillId="0" borderId="0" xfId="20" applyNumberFormat="1" applyAlignment="1">
      <alignment horizontal="center" vertical="top" wrapText="1"/>
    </xf>
    <xf numFmtId="0" fontId="5" fillId="0" borderId="116" xfId="20" applyBorder="1" applyAlignment="1">
      <alignment vertical="center" wrapText="1"/>
    </xf>
    <xf numFmtId="0" fontId="5" fillId="0" borderId="117" xfId="20" applyBorder="1" applyAlignment="1">
      <alignment vertical="center" wrapText="1"/>
    </xf>
    <xf numFmtId="0" fontId="5" fillId="0" borderId="119" xfId="20" applyBorder="1" applyAlignment="1">
      <alignment vertical="center" wrapText="1"/>
    </xf>
    <xf numFmtId="0" fontId="6" fillId="0" borderId="0" xfId="4" applyNumberFormat="1" applyFont="1" applyAlignment="1">
      <alignment horizontal="left" vertical="top" shrinkToFit="1"/>
    </xf>
    <xf numFmtId="177" fontId="6" fillId="0" borderId="0" xfId="4" applyNumberFormat="1" applyFont="1" applyAlignment="1">
      <alignment horizontal="left" vertical="center" shrinkToFit="1"/>
    </xf>
    <xf numFmtId="0" fontId="34" fillId="0" borderId="0" xfId="11" applyFont="1" applyAlignment="1">
      <alignment vertical="center" shrinkToFit="1"/>
    </xf>
    <xf numFmtId="0" fontId="34" fillId="0" borderId="82" xfId="11" applyFont="1" applyBorder="1" applyAlignment="1">
      <alignment vertical="center" shrinkToFit="1"/>
    </xf>
    <xf numFmtId="0" fontId="65" fillId="0" borderId="0" xfId="11" applyFont="1" applyAlignment="1">
      <alignment horizontal="center"/>
    </xf>
    <xf numFmtId="0" fontId="34" fillId="0" borderId="1" xfId="11" applyFont="1" applyBorder="1" applyAlignment="1">
      <alignment horizontal="center" vertical="center" shrinkToFit="1"/>
    </xf>
    <xf numFmtId="0" fontId="64" fillId="0" borderId="120" xfId="11" applyFont="1" applyBorder="1" applyAlignment="1">
      <alignment horizontal="center"/>
    </xf>
    <xf numFmtId="0" fontId="64" fillId="0" borderId="122" xfId="11" applyFont="1" applyBorder="1" applyAlignment="1">
      <alignment horizontal="center"/>
    </xf>
    <xf numFmtId="0" fontId="64" fillId="0" borderId="125" xfId="11" applyFont="1" applyBorder="1" applyAlignment="1">
      <alignment horizontal="center"/>
    </xf>
    <xf numFmtId="0" fontId="64" fillId="0" borderId="97" xfId="11" applyFont="1" applyBorder="1" applyAlignment="1">
      <alignment horizontal="center" vertical="top" wrapText="1"/>
    </xf>
    <xf numFmtId="0" fontId="64" fillId="0" borderId="85" xfId="11" applyFont="1" applyBorder="1" applyAlignment="1">
      <alignment horizontal="center" vertical="top" wrapText="1"/>
    </xf>
    <xf numFmtId="0" fontId="64" fillId="0" borderId="80" xfId="11" applyFont="1" applyBorder="1" applyAlignment="1">
      <alignment horizontal="center" vertical="top" wrapText="1"/>
    </xf>
    <xf numFmtId="0" fontId="64" fillId="0" borderId="11" xfId="11" applyFont="1" applyBorder="1" applyAlignment="1">
      <alignment horizontal="center" vertical="top" wrapText="1"/>
    </xf>
    <xf numFmtId="0" fontId="64" fillId="0" borderId="0" xfId="11" applyFont="1" applyAlignment="1">
      <alignment horizontal="center" vertical="top" wrapText="1"/>
    </xf>
    <xf numFmtId="0" fontId="64" fillId="0" borderId="82" xfId="11" applyFont="1" applyBorder="1" applyAlignment="1">
      <alignment horizontal="center" vertical="top" wrapText="1"/>
    </xf>
    <xf numFmtId="0" fontId="64" fillId="0" borderId="102" xfId="11" applyFont="1" applyBorder="1" applyAlignment="1">
      <alignment horizontal="center" vertical="top" wrapText="1"/>
    </xf>
    <xf numFmtId="0" fontId="64" fillId="0" borderId="86" xfId="11" applyFont="1" applyBorder="1" applyAlignment="1">
      <alignment horizontal="center" vertical="top" wrapText="1"/>
    </xf>
    <xf numFmtId="0" fontId="64" fillId="0" borderId="84" xfId="11" applyFont="1" applyBorder="1" applyAlignment="1">
      <alignment horizontal="center" vertical="top" wrapText="1"/>
    </xf>
    <xf numFmtId="0" fontId="64" fillId="0" borderId="79" xfId="11" applyFont="1" applyBorder="1" applyAlignment="1">
      <alignment horizontal="center" vertical="center" wrapText="1"/>
    </xf>
    <xf numFmtId="0" fontId="64" fillId="0" borderId="85" xfId="11" applyFont="1" applyBorder="1" applyAlignment="1">
      <alignment horizontal="center" vertical="center" wrapText="1"/>
    </xf>
    <xf numFmtId="0" fontId="64" fillId="0" borderId="80" xfId="11" applyFont="1" applyBorder="1" applyAlignment="1">
      <alignment horizontal="center" vertical="center" wrapText="1"/>
    </xf>
    <xf numFmtId="0" fontId="64" fillId="0" borderId="139" xfId="11" applyFont="1" applyBorder="1" applyAlignment="1">
      <alignment horizontal="center" vertical="center" wrapText="1"/>
    </xf>
    <xf numFmtId="0" fontId="64" fillId="0" borderId="1" xfId="11" applyFont="1" applyBorder="1" applyAlignment="1">
      <alignment horizontal="center" vertical="center" wrapText="1"/>
    </xf>
    <xf numFmtId="0" fontId="64" fillId="0" borderId="130" xfId="11" applyFont="1" applyBorder="1" applyAlignment="1">
      <alignment horizontal="center" vertical="center" wrapText="1"/>
    </xf>
    <xf numFmtId="0" fontId="64" fillId="0" borderId="105" xfId="11" applyFont="1" applyBorder="1" applyAlignment="1">
      <alignment horizontal="center"/>
    </xf>
    <xf numFmtId="0" fontId="64" fillId="0" borderId="111" xfId="11" applyFont="1" applyBorder="1" applyAlignment="1">
      <alignment horizontal="center"/>
    </xf>
    <xf numFmtId="0" fontId="64" fillId="0" borderId="114" xfId="11" applyFont="1" applyBorder="1" applyAlignment="1">
      <alignment horizontal="center"/>
    </xf>
    <xf numFmtId="0" fontId="64" fillId="0" borderId="97" xfId="11" applyFont="1" applyBorder="1" applyAlignment="1">
      <alignment horizontal="center"/>
    </xf>
    <xf numFmtId="0" fontId="64" fillId="0" borderId="85" xfId="11" applyFont="1" applyBorder="1" applyAlignment="1">
      <alignment horizontal="center"/>
    </xf>
    <xf numFmtId="0" fontId="64" fillId="0" borderId="80" xfId="11" applyFont="1" applyBorder="1" applyAlignment="1">
      <alignment horizontal="center"/>
    </xf>
    <xf numFmtId="0" fontId="64" fillId="0" borderId="11" xfId="11" applyFont="1" applyBorder="1" applyAlignment="1">
      <alignment horizontal="center"/>
    </xf>
    <xf numFmtId="0" fontId="64" fillId="0" borderId="0" xfId="11" applyFont="1" applyAlignment="1">
      <alignment horizontal="center"/>
    </xf>
    <xf numFmtId="0" fontId="64" fillId="0" borderId="82" xfId="11" applyFont="1" applyBorder="1" applyAlignment="1">
      <alignment horizontal="center"/>
    </xf>
    <xf numFmtId="0" fontId="64" fillId="0" borderId="102" xfId="11" applyFont="1" applyBorder="1" applyAlignment="1">
      <alignment horizontal="center"/>
    </xf>
    <xf numFmtId="0" fontId="64" fillId="0" borderId="86" xfId="11" applyFont="1" applyBorder="1" applyAlignment="1">
      <alignment horizontal="center"/>
    </xf>
    <xf numFmtId="0" fontId="64" fillId="0" borderId="84" xfId="11" applyFont="1" applyBorder="1" applyAlignment="1">
      <alignment horizontal="center"/>
    </xf>
    <xf numFmtId="0" fontId="34" fillId="0" borderId="58" xfId="11" applyFont="1" applyBorder="1" applyAlignment="1">
      <alignment vertical="center" shrinkToFit="1"/>
    </xf>
    <xf numFmtId="0" fontId="34" fillId="0" borderId="129" xfId="11" applyFont="1" applyBorder="1" applyAlignment="1">
      <alignment vertical="center" shrinkToFit="1"/>
    </xf>
    <xf numFmtId="0" fontId="34" fillId="0" borderId="106" xfId="11" applyFont="1" applyBorder="1" applyAlignment="1">
      <alignment vertical="center" shrinkToFit="1"/>
    </xf>
    <xf numFmtId="0" fontId="34" fillId="0" borderId="109" xfId="11" applyFont="1" applyBorder="1" applyAlignment="1">
      <alignment vertical="center" shrinkToFit="1"/>
    </xf>
    <xf numFmtId="0" fontId="34" fillId="0" borderId="2" xfId="11" applyFont="1" applyBorder="1" applyAlignment="1">
      <alignment vertical="center" shrinkToFit="1"/>
    </xf>
    <xf numFmtId="0" fontId="34" fillId="0" borderId="112" xfId="11" applyFont="1" applyBorder="1" applyAlignment="1">
      <alignment vertical="center" shrinkToFit="1"/>
    </xf>
    <xf numFmtId="0" fontId="64" fillId="0" borderId="143" xfId="11" applyFont="1" applyBorder="1" applyAlignment="1">
      <alignment horizontal="center"/>
    </xf>
    <xf numFmtId="0" fontId="64" fillId="0" borderId="76" xfId="11" applyFont="1" applyBorder="1" applyAlignment="1">
      <alignment horizontal="center"/>
    </xf>
    <xf numFmtId="0" fontId="64" fillId="0" borderId="144" xfId="11" applyFont="1" applyBorder="1" applyAlignment="1">
      <alignment horizontal="center"/>
    </xf>
    <xf numFmtId="0" fontId="64" fillId="0" borderId="145" xfId="11" applyFont="1" applyBorder="1" applyAlignment="1">
      <alignment horizontal="center"/>
    </xf>
    <xf numFmtId="0" fontId="64" fillId="0" borderId="146" xfId="11" applyFont="1" applyBorder="1" applyAlignment="1">
      <alignment horizontal="center"/>
    </xf>
    <xf numFmtId="0" fontId="64" fillId="0" borderId="147" xfId="11" applyFont="1" applyBorder="1" applyAlignment="1">
      <alignment horizontal="center"/>
    </xf>
    <xf numFmtId="0" fontId="64" fillId="0" borderId="148" xfId="11" applyFont="1" applyBorder="1" applyAlignment="1">
      <alignment horizontal="center"/>
    </xf>
    <xf numFmtId="0" fontId="64" fillId="0" borderId="149" xfId="11" applyFont="1" applyBorder="1" applyAlignment="1">
      <alignment horizontal="center"/>
    </xf>
    <xf numFmtId="0" fontId="64" fillId="0" borderId="150" xfId="11" applyFont="1" applyBorder="1" applyAlignment="1">
      <alignment horizontal="center"/>
    </xf>
    <xf numFmtId="0" fontId="68" fillId="0" borderId="0" xfId="1" applyFont="1" applyAlignment="1">
      <alignment horizontal="right"/>
    </xf>
    <xf numFmtId="0" fontId="2" fillId="0" borderId="0" xfId="1" applyAlignment="1">
      <alignment horizontal="right"/>
    </xf>
    <xf numFmtId="0" fontId="6" fillId="0" borderId="1" xfId="1" applyFont="1" applyBorder="1" applyAlignment="1">
      <alignment horizontal="left" vertical="center"/>
    </xf>
    <xf numFmtId="0" fontId="6" fillId="0" borderId="8" xfId="1" applyFont="1" applyBorder="1" applyAlignment="1">
      <alignment horizontal="center" vertical="center" wrapText="1"/>
    </xf>
    <xf numFmtId="0" fontId="2" fillId="0" borderId="9" xfId="1" applyBorder="1" applyAlignment="1">
      <alignment horizontal="center" vertical="center" wrapText="1"/>
    </xf>
    <xf numFmtId="0" fontId="6" fillId="0" borderId="11" xfId="1" applyFont="1" applyBorder="1" applyAlignment="1">
      <alignment horizontal="center" vertical="center" wrapText="1"/>
    </xf>
    <xf numFmtId="0" fontId="2" fillId="0" borderId="0" xfId="1" applyAlignment="1">
      <alignment horizontal="center" vertical="center" wrapText="1"/>
    </xf>
    <xf numFmtId="0" fontId="6" fillId="0" borderId="13" xfId="1" applyFont="1" applyBorder="1" applyAlignment="1">
      <alignment horizontal="center" vertical="center" wrapText="1"/>
    </xf>
    <xf numFmtId="0" fontId="2" fillId="0" borderId="1" xfId="1" applyBorder="1" applyAlignment="1">
      <alignment horizontal="center" vertical="center" wrapText="1"/>
    </xf>
    <xf numFmtId="0" fontId="2" fillId="0" borderId="151" xfId="1" applyBorder="1" applyAlignment="1">
      <alignment horizontal="center"/>
    </xf>
    <xf numFmtId="0" fontId="2" fillId="0" borderId="5" xfId="1" applyBorder="1" applyAlignment="1">
      <alignment horizontal="center"/>
    </xf>
    <xf numFmtId="0" fontId="2" fillId="0" borderId="6" xfId="1" applyBorder="1" applyAlignment="1">
      <alignment horizontal="center"/>
    </xf>
    <xf numFmtId="0" fontId="2" fillId="0" borderId="7" xfId="1" applyBorder="1" applyAlignment="1">
      <alignment horizontal="center"/>
    </xf>
    <xf numFmtId="0" fontId="6" fillId="0" borderId="5" xfId="1" applyFont="1" applyBorder="1" applyAlignment="1">
      <alignment horizontal="center" vertical="center" wrapText="1"/>
    </xf>
    <xf numFmtId="0" fontId="45" fillId="0" borderId="3" xfId="1" applyFont="1" applyBorder="1" applyAlignment="1">
      <alignment horizontal="center" vertical="center" wrapText="1"/>
    </xf>
    <xf numFmtId="0" fontId="45" fillId="0" borderId="142" xfId="1" applyFont="1" applyBorder="1" applyAlignment="1">
      <alignment horizontal="center" vertical="center" wrapText="1"/>
    </xf>
    <xf numFmtId="0" fontId="45" fillId="0" borderId="8" xfId="1" quotePrefix="1" applyFont="1" applyBorder="1" applyAlignment="1">
      <alignment horizontal="center" vertical="center" wrapText="1"/>
    </xf>
    <xf numFmtId="0" fontId="45" fillId="0" borderId="13" xfId="1" applyFont="1" applyBorder="1" applyAlignment="1">
      <alignment horizontal="center" vertical="center" wrapText="1"/>
    </xf>
    <xf numFmtId="0" fontId="74" fillId="0" borderId="152" xfId="1" applyFont="1" applyBorder="1" applyAlignment="1">
      <alignment horizontal="center" vertical="center" wrapText="1"/>
    </xf>
    <xf numFmtId="0" fontId="74" fillId="0" borderId="153" xfId="1" applyFont="1" applyBorder="1" applyAlignment="1">
      <alignment horizontal="center" vertical="center" wrapText="1"/>
    </xf>
    <xf numFmtId="0" fontId="45" fillId="0" borderId="5" xfId="1" applyFont="1" applyBorder="1" applyAlignment="1">
      <alignment horizontal="center" vertical="center" wrapText="1"/>
    </xf>
    <xf numFmtId="0" fontId="74" fillId="0" borderId="154" xfId="1" applyFont="1" applyBorder="1" applyAlignment="1">
      <alignment horizontal="center" vertical="center" wrapText="1"/>
    </xf>
    <xf numFmtId="0" fontId="45" fillId="0" borderId="2" xfId="1" applyFont="1" applyBorder="1" applyAlignment="1">
      <alignment horizontal="center" vertical="center" wrapText="1"/>
    </xf>
    <xf numFmtId="0" fontId="45" fillId="0" borderId="8" xfId="1" applyFont="1" applyBorder="1" applyAlignment="1">
      <alignment horizontal="center" vertical="center" wrapText="1"/>
    </xf>
    <xf numFmtId="0" fontId="2" fillId="0" borderId="8" xfId="1" applyBorder="1" applyAlignment="1">
      <alignment horizontal="center"/>
    </xf>
    <xf numFmtId="0" fontId="2" fillId="0" borderId="9" xfId="1" applyBorder="1" applyAlignment="1">
      <alignment horizontal="center"/>
    </xf>
    <xf numFmtId="0" fontId="2" fillId="0" borderId="10" xfId="1" applyBorder="1" applyAlignment="1">
      <alignment horizontal="center"/>
    </xf>
    <xf numFmtId="0" fontId="2" fillId="0" borderId="11" xfId="1" applyBorder="1" applyAlignment="1">
      <alignment horizontal="center"/>
    </xf>
    <xf numFmtId="0" fontId="2" fillId="0" borderId="0" xfId="1" applyAlignment="1">
      <alignment horizontal="center"/>
    </xf>
    <xf numFmtId="0" fontId="2" fillId="0" borderId="12" xfId="1" applyBorder="1" applyAlignment="1">
      <alignment horizontal="center"/>
    </xf>
    <xf numFmtId="0" fontId="2" fillId="0" borderId="13" xfId="1" applyBorder="1" applyAlignment="1">
      <alignment horizontal="center"/>
    </xf>
    <xf numFmtId="0" fontId="2" fillId="0" borderId="1" xfId="1" applyBorder="1" applyAlignment="1">
      <alignment horizontal="center"/>
    </xf>
    <xf numFmtId="0" fontId="2" fillId="0" borderId="14" xfId="1" applyBorder="1" applyAlignment="1">
      <alignment horizontal="center"/>
    </xf>
    <xf numFmtId="0" fontId="45" fillId="0" borderId="5" xfId="1" quotePrefix="1" applyFont="1" applyBorder="1" applyAlignment="1">
      <alignment horizontal="center" vertical="center" wrapText="1"/>
    </xf>
    <xf numFmtId="0" fontId="45" fillId="0" borderId="58" xfId="1" applyFont="1" applyBorder="1" applyAlignment="1">
      <alignment horizontal="center" vertical="center" wrapText="1"/>
    </xf>
    <xf numFmtId="0" fontId="45" fillId="0" borderId="154" xfId="1" applyFont="1" applyBorder="1" applyAlignment="1">
      <alignment horizontal="center" vertical="center" wrapText="1"/>
    </xf>
    <xf numFmtId="0" fontId="64" fillId="0" borderId="174" xfId="11" applyFont="1" applyBorder="1" applyAlignment="1">
      <alignment horizontal="center" vertical="top" wrapText="1"/>
    </xf>
    <xf numFmtId="0" fontId="64" fillId="0" borderId="175" xfId="11" applyFont="1" applyBorder="1" applyAlignment="1">
      <alignment horizontal="center" vertical="top" wrapText="1"/>
    </xf>
    <xf numFmtId="0" fontId="64" fillId="0" borderId="176" xfId="11" applyFont="1" applyBorder="1" applyAlignment="1">
      <alignment horizontal="center" vertical="top" wrapText="1"/>
    </xf>
    <xf numFmtId="0" fontId="64" fillId="0" borderId="177" xfId="11" applyFont="1" applyBorder="1" applyAlignment="1">
      <alignment horizontal="center" vertical="top" wrapText="1"/>
    </xf>
    <xf numFmtId="0" fontId="64" fillId="0" borderId="146" xfId="11" applyFont="1" applyBorder="1" applyAlignment="1">
      <alignment horizontal="center" vertical="top" wrapText="1"/>
    </xf>
    <xf numFmtId="0" fontId="64" fillId="0" borderId="147" xfId="11" applyFont="1" applyBorder="1" applyAlignment="1">
      <alignment horizontal="center" vertical="top" wrapText="1"/>
    </xf>
    <xf numFmtId="0" fontId="64" fillId="0" borderId="178" xfId="11" applyFont="1" applyBorder="1" applyAlignment="1">
      <alignment horizontal="center" vertical="top" wrapText="1"/>
    </xf>
    <xf numFmtId="0" fontId="64" fillId="0" borderId="149" xfId="11" applyFont="1" applyBorder="1" applyAlignment="1">
      <alignment horizontal="center" vertical="top" wrapText="1"/>
    </xf>
    <xf numFmtId="0" fontId="64" fillId="0" borderId="150" xfId="11" applyFont="1" applyBorder="1" applyAlignment="1">
      <alignment horizontal="center" vertical="top" wrapText="1"/>
    </xf>
    <xf numFmtId="0" fontId="64" fillId="0" borderId="174" xfId="11" applyFont="1" applyBorder="1" applyAlignment="1">
      <alignment horizontal="center"/>
    </xf>
    <xf numFmtId="0" fontId="64" fillId="0" borderId="175" xfId="11" applyFont="1" applyBorder="1" applyAlignment="1">
      <alignment horizontal="center"/>
    </xf>
    <xf numFmtId="0" fontId="64" fillId="0" borderId="176" xfId="11" applyFont="1" applyBorder="1" applyAlignment="1">
      <alignment horizontal="center"/>
    </xf>
    <xf numFmtId="0" fontId="64" fillId="0" borderId="177" xfId="11" applyFont="1" applyBorder="1" applyAlignment="1">
      <alignment horizontal="center"/>
    </xf>
    <xf numFmtId="0" fontId="64" fillId="0" borderId="178" xfId="11" applyFont="1" applyBorder="1" applyAlignment="1">
      <alignment horizontal="center"/>
    </xf>
    <xf numFmtId="0" fontId="41" fillId="0" borderId="0" xfId="11" applyFont="1" applyAlignment="1">
      <alignment vertical="center" wrapText="1"/>
    </xf>
    <xf numFmtId="0" fontId="41" fillId="0" borderId="12" xfId="11" applyFont="1" applyBorder="1" applyAlignment="1">
      <alignment vertical="center" wrapText="1"/>
    </xf>
    <xf numFmtId="0" fontId="75" fillId="0" borderId="0" xfId="11" applyFont="1" applyAlignment="1">
      <alignment horizontal="center" vertical="center"/>
    </xf>
    <xf numFmtId="0" fontId="76" fillId="3" borderId="2" xfId="11" applyNumberFormat="1" applyFont="1" applyFill="1" applyBorder="1" applyAlignment="1">
      <alignment horizontal="left" vertical="center" shrinkToFit="1"/>
    </xf>
    <xf numFmtId="0" fontId="76" fillId="0" borderId="2" xfId="11" applyFont="1" applyBorder="1" applyAlignment="1">
      <alignment horizontal="center" vertical="center" wrapText="1"/>
    </xf>
    <xf numFmtId="0" fontId="76" fillId="0" borderId="0" xfId="11" applyFont="1" applyAlignment="1">
      <alignment horizontal="left" vertical="center" wrapText="1"/>
    </xf>
    <xf numFmtId="0" fontId="76" fillId="0" borderId="12" xfId="11" applyFont="1" applyBorder="1" applyAlignment="1">
      <alignment horizontal="left" vertical="center" wrapText="1"/>
    </xf>
    <xf numFmtId="0" fontId="76" fillId="0" borderId="142" xfId="11" applyFont="1" applyBorder="1" applyAlignment="1">
      <alignment horizontal="left" vertical="top" wrapText="1"/>
    </xf>
    <xf numFmtId="0" fontId="76" fillId="0" borderId="9" xfId="11" applyFont="1" applyBorder="1" applyAlignment="1">
      <alignment horizontal="left" vertical="center" wrapText="1"/>
    </xf>
    <xf numFmtId="0" fontId="76" fillId="0" borderId="10" xfId="11" applyFont="1" applyBorder="1" applyAlignment="1">
      <alignment horizontal="left" vertical="center" wrapText="1"/>
    </xf>
    <xf numFmtId="0" fontId="41" fillId="0" borderId="1" xfId="11" applyFont="1" applyBorder="1" applyAlignment="1">
      <alignment vertical="center" wrapText="1"/>
    </xf>
    <xf numFmtId="0" fontId="41" fillId="0" borderId="14" xfId="11" applyFont="1" applyBorder="1" applyAlignment="1">
      <alignment vertical="center" wrapText="1"/>
    </xf>
    <xf numFmtId="0" fontId="76" fillId="0" borderId="0" xfId="11" applyFont="1" applyAlignment="1">
      <alignment horizontal="center" vertical="center" wrapText="1"/>
    </xf>
    <xf numFmtId="0" fontId="76" fillId="0" borderId="12" xfId="11" applyFont="1" applyBorder="1" applyAlignment="1">
      <alignment horizontal="center" vertical="center" wrapText="1"/>
    </xf>
    <xf numFmtId="0" fontId="76" fillId="0" borderId="1" xfId="11" applyFont="1" applyBorder="1" applyAlignment="1">
      <alignment horizontal="left" vertical="center" wrapText="1"/>
    </xf>
    <xf numFmtId="0" fontId="76" fillId="0" borderId="14" xfId="11" applyFont="1" applyBorder="1" applyAlignment="1">
      <alignment horizontal="left" vertical="center" wrapText="1"/>
    </xf>
    <xf numFmtId="0" fontId="76" fillId="0" borderId="142" xfId="11" applyFont="1" applyBorder="1" applyAlignment="1">
      <alignment vertical="top" wrapText="1"/>
    </xf>
    <xf numFmtId="0" fontId="41" fillId="0" borderId="8" xfId="11" applyFont="1" applyBorder="1" applyAlignment="1">
      <alignment horizontal="left" vertical="top"/>
    </xf>
    <xf numFmtId="0" fontId="41" fillId="0" borderId="9" xfId="11" applyFont="1" applyBorder="1" applyAlignment="1">
      <alignment horizontal="left" vertical="top"/>
    </xf>
    <xf numFmtId="0" fontId="41" fillId="0" borderId="10" xfId="11" applyFont="1" applyBorder="1" applyAlignment="1">
      <alignment horizontal="left" vertical="top"/>
    </xf>
    <xf numFmtId="0" fontId="41" fillId="0" borderId="11" xfId="11" applyFont="1" applyBorder="1" applyAlignment="1">
      <alignment horizontal="left" vertical="top"/>
    </xf>
    <xf numFmtId="0" fontId="41" fillId="0" borderId="0" xfId="11" applyFont="1" applyAlignment="1">
      <alignment horizontal="left" vertical="top"/>
    </xf>
    <xf numFmtId="0" fontId="41" fillId="0" borderId="12" xfId="11" applyFont="1" applyBorder="1" applyAlignment="1">
      <alignment horizontal="left" vertical="top"/>
    </xf>
    <xf numFmtId="0" fontId="41" fillId="0" borderId="13" xfId="11" applyFont="1" applyBorder="1" applyAlignment="1">
      <alignment horizontal="left" vertical="top"/>
    </xf>
    <xf numFmtId="0" fontId="41" fillId="0" borderId="1" xfId="11" applyFont="1" applyBorder="1" applyAlignment="1">
      <alignment horizontal="left" vertical="top"/>
    </xf>
    <xf numFmtId="0" fontId="41" fillId="0" borderId="14" xfId="11" applyFont="1" applyBorder="1" applyAlignment="1">
      <alignment horizontal="left" vertical="top"/>
    </xf>
    <xf numFmtId="0" fontId="76" fillId="0" borderId="5" xfId="11" applyFont="1" applyBorder="1" applyAlignment="1">
      <alignment horizontal="center" vertical="center" wrapText="1"/>
    </xf>
    <xf numFmtId="0" fontId="76" fillId="0" borderId="7" xfId="11" applyFont="1" applyBorder="1" applyAlignment="1">
      <alignment horizontal="center" vertical="center" wrapText="1"/>
    </xf>
    <xf numFmtId="0" fontId="41" fillId="0" borderId="5" xfId="11" applyFont="1" applyBorder="1" applyAlignment="1">
      <alignment horizontal="left" vertical="top"/>
    </xf>
    <xf numFmtId="0" fontId="41" fillId="0" borderId="6" xfId="11" applyFont="1" applyBorder="1" applyAlignment="1">
      <alignment horizontal="left" vertical="top"/>
    </xf>
    <xf numFmtId="0" fontId="41" fillId="0" borderId="7" xfId="11" applyFont="1" applyBorder="1" applyAlignment="1">
      <alignment horizontal="left" vertical="top"/>
    </xf>
    <xf numFmtId="0" fontId="76" fillId="3" borderId="5" xfId="11" applyNumberFormat="1" applyFont="1" applyFill="1" applyBorder="1" applyAlignment="1">
      <alignment horizontal="left" vertical="center" shrinkToFit="1"/>
    </xf>
    <xf numFmtId="0" fontId="76" fillId="3" borderId="6" xfId="11" applyNumberFormat="1" applyFont="1" applyFill="1" applyBorder="1" applyAlignment="1">
      <alignment horizontal="left" vertical="center" shrinkToFit="1"/>
    </xf>
    <xf numFmtId="0" fontId="76" fillId="3" borderId="7" xfId="11" applyNumberFormat="1" applyFont="1" applyFill="1" applyBorder="1" applyAlignment="1">
      <alignment horizontal="left" vertical="center" shrinkToFit="1"/>
    </xf>
  </cellXfs>
  <cellStyles count="24">
    <cellStyle name="ハイパーリンク" xfId="22" builtinId="8"/>
    <cellStyle name="桁区切り" xfId="23" builtinId="6"/>
    <cellStyle name="桁区切り 2" xfId="12" xr:uid="{4FBC2816-52AF-4E19-8507-52482712BEE6}"/>
    <cellStyle name="桁区切り 3" xfId="10" xr:uid="{D241C849-7C25-4B30-9DB7-E80C06195AC0}"/>
    <cellStyle name="桁区切り 5 2 2 3" xfId="7" xr:uid="{E397F2F3-5BB6-485B-A3FD-DB581895F4FE}"/>
    <cellStyle name="通貨 2" xfId="18" xr:uid="{F962B31C-627E-4403-8440-60462460756F}"/>
    <cellStyle name="通貨 4 2 2 3" xfId="8" xr:uid="{D442ED6B-E130-4CFE-9F9F-F053A96200D8}"/>
    <cellStyle name="標準" xfId="0" builtinId="0"/>
    <cellStyle name="標準 2 2" xfId="1" xr:uid="{0E057AA3-47F8-4DD3-A07A-9556106F8604}"/>
    <cellStyle name="標準 3" xfId="11" xr:uid="{A62B8076-DF5B-4A3D-92E7-521EDE82F5B2}"/>
    <cellStyle name="標準 4" xfId="4" xr:uid="{211AF82E-EEE2-4BDD-A4D9-2ABBC748FB00}"/>
    <cellStyle name="標準 5" xfId="9" xr:uid="{6F8E1ED7-49BA-4589-950C-60D1A03E01CB}"/>
    <cellStyle name="標準 6 3 2 3" xfId="6" xr:uid="{9F2FBE5E-EBC3-4B62-B910-F6F59C121BA0}"/>
    <cellStyle name="標準_005(変更)工程表" xfId="3" xr:uid="{0F6CAF65-1274-4232-A523-9F4F17D14330}"/>
    <cellStyle name="標準_006現場代理人等通知書" xfId="2" xr:uid="{07A0709A-906E-411D-BA07-1274095A2CAA}"/>
    <cellStyle name="標準_008現場代理人等変更通知書" xfId="5" xr:uid="{F0B28D69-D77B-41A4-BAD7-779589A95E0B}"/>
    <cellStyle name="標準_011貸与品借用（返納）書" xfId="17" xr:uid="{F2FA7B25-DC03-4678-9643-095695F0DC61}"/>
    <cellStyle name="標準_012支給品受領書" xfId="16" xr:uid="{B4BAFB42-7AEE-4F10-AB96-8A7B28ABF85D}"/>
    <cellStyle name="標準_013支給品精算書" xfId="19" xr:uid="{C18A92F5-2994-4029-A8D6-E741B7BB284C}"/>
    <cellStyle name="標準_015現場発生品調書" xfId="20" xr:uid="{9D60FDDA-8EBF-4386-8B57-9F78F671396F}"/>
    <cellStyle name="標準_028工期延長願" xfId="15" xr:uid="{AF3340EE-1F46-490B-88C9-6ACD41070101}"/>
    <cellStyle name="標準_049請負工事既済部分検査要求書" xfId="13" xr:uid="{4CAA34B3-30B1-4023-AC1D-26C08CB306DD}"/>
    <cellStyle name="標準_052引渡書" xfId="21" xr:uid="{8C0F1266-F6BD-408C-B2C0-4666EB357DB7}"/>
    <cellStyle name="標準_様式検-13" xfId="14" xr:uid="{51170073-0B37-4390-B267-C74CE234207B}"/>
  </cellStyles>
  <dxfs count="4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19.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29.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3.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39.xml.rels><?xml version="1.0" encoding="UTF-8" standalone="yes"?>
<Relationships xmlns="http://schemas.openxmlformats.org/package/2006/relationships"><Relationship Id="rId2" Type="http://schemas.openxmlformats.org/officeDocument/2006/relationships/hyperlink" Target="#&#26360;&#39006;&#19968;&#35239;!A1"/><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40.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41.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42.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6360;&#39006;&#19968;&#35239;!A1"/></Relationships>
</file>

<file path=xl/drawings/drawing1.xml><?xml version="1.0" encoding="utf-8"?>
<xdr:wsDr xmlns:xdr="http://schemas.openxmlformats.org/drawingml/2006/spreadsheetDrawing" xmlns:a="http://schemas.openxmlformats.org/drawingml/2006/main">
  <xdr:twoCellAnchor>
    <xdr:from>
      <xdr:col>27</xdr:col>
      <xdr:colOff>19050</xdr:colOff>
      <xdr:row>2</xdr:row>
      <xdr:rowOff>152400</xdr:rowOff>
    </xdr:from>
    <xdr:to>
      <xdr:col>34</xdr:col>
      <xdr:colOff>266700</xdr:colOff>
      <xdr:row>6</xdr:row>
      <xdr:rowOff>47625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3806DFB-7F58-6A20-11AB-5B76F7EBBD97}"/>
            </a:ext>
          </a:extLst>
        </xdr:cNvPr>
        <xdr:cNvSpPr/>
      </xdr:nvSpPr>
      <xdr:spPr>
        <a:xfrm>
          <a:off x="8439150" y="4953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18</xdr:col>
      <xdr:colOff>0</xdr:colOff>
      <xdr:row>32</xdr:row>
      <xdr:rowOff>0</xdr:rowOff>
    </xdr:from>
    <xdr:to>
      <xdr:col>20</xdr:col>
      <xdr:colOff>133350</xdr:colOff>
      <xdr:row>33</xdr:row>
      <xdr:rowOff>57150</xdr:rowOff>
    </xdr:to>
    <xdr:sp macro="" textlink="">
      <xdr:nvSpPr>
        <xdr:cNvPr id="2" name="OptionButton1" hidden="1">
          <a:extLst>
            <a:ext uri="{63B3BB69-23CF-44E3-9099-C40C66FF867C}">
              <a14:compatExt xmlns:a14="http://schemas.microsoft.com/office/drawing/2010/main" spid="_x0000_s19457"/>
            </a:ext>
            <a:ext uri="{FF2B5EF4-FFF2-40B4-BE49-F238E27FC236}">
              <a16:creationId xmlns:a16="http://schemas.microsoft.com/office/drawing/2014/main" id="{A88BB791-4649-4A53-B98D-666887DFBD31}"/>
            </a:ext>
          </a:extLst>
        </xdr:cNvPr>
        <xdr:cNvSpPr/>
      </xdr:nvSpPr>
      <xdr:spPr bwMode="auto">
        <a:xfrm>
          <a:off x="3600450"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0</xdr:colOff>
      <xdr:row>32</xdr:row>
      <xdr:rowOff>0</xdr:rowOff>
    </xdr:from>
    <xdr:to>
      <xdr:col>23</xdr:col>
      <xdr:colOff>133350</xdr:colOff>
      <xdr:row>33</xdr:row>
      <xdr:rowOff>57150</xdr:rowOff>
    </xdr:to>
    <xdr:sp macro="" textlink="">
      <xdr:nvSpPr>
        <xdr:cNvPr id="3" name="OptionButton2" hidden="1">
          <a:extLst>
            <a:ext uri="{63B3BB69-23CF-44E3-9099-C40C66FF867C}">
              <a14:compatExt xmlns:a14="http://schemas.microsoft.com/office/drawing/2010/main" spid="_x0000_s19458"/>
            </a:ext>
            <a:ext uri="{FF2B5EF4-FFF2-40B4-BE49-F238E27FC236}">
              <a16:creationId xmlns:a16="http://schemas.microsoft.com/office/drawing/2014/main" id="{0970941D-2081-43DE-B04D-1B7C918D6756}"/>
            </a:ext>
          </a:extLst>
        </xdr:cNvPr>
        <xdr:cNvSpPr/>
      </xdr:nvSpPr>
      <xdr:spPr bwMode="auto">
        <a:xfrm>
          <a:off x="4200525"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0</xdr:colOff>
      <xdr:row>3</xdr:row>
      <xdr:rowOff>0</xdr:rowOff>
    </xdr:from>
    <xdr:to>
      <xdr:col>48</xdr:col>
      <xdr:colOff>180975</xdr:colOff>
      <xdr:row>5</xdr:row>
      <xdr:rowOff>304800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88739F2C-541D-4D20-AB9A-1E71E6E0B95B}"/>
            </a:ext>
          </a:extLst>
        </xdr:cNvPr>
        <xdr:cNvSpPr/>
      </xdr:nvSpPr>
      <xdr:spPr>
        <a:xfrm>
          <a:off x="7400925" y="5143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twoCellAnchor>
    <xdr:from>
      <xdr:col>36</xdr:col>
      <xdr:colOff>161924</xdr:colOff>
      <xdr:row>19</xdr:row>
      <xdr:rowOff>161923</xdr:rowOff>
    </xdr:from>
    <xdr:to>
      <xdr:col>50</xdr:col>
      <xdr:colOff>57149</xdr:colOff>
      <xdr:row>28</xdr:row>
      <xdr:rowOff>114299</xdr:rowOff>
    </xdr:to>
    <xdr:sp macro="" textlink="">
      <xdr:nvSpPr>
        <xdr:cNvPr id="6" name="正方形/長方形 5">
          <a:extLst>
            <a:ext uri="{FF2B5EF4-FFF2-40B4-BE49-F238E27FC236}">
              <a16:creationId xmlns:a16="http://schemas.microsoft.com/office/drawing/2014/main" id="{D647553C-2D17-8B03-6DA9-AAD3C4B1E2FE}"/>
            </a:ext>
          </a:extLst>
        </xdr:cNvPr>
        <xdr:cNvSpPr/>
      </xdr:nvSpPr>
      <xdr:spPr>
        <a:xfrm>
          <a:off x="7362824" y="3809998"/>
          <a:ext cx="2695575" cy="152400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インボイス対応が必要な場合はこちらの様式を使用してください。</a:t>
          </a:r>
          <a:endParaRPr kumimoji="1" lang="en-US" altLang="ja-JP" sz="1200"/>
        </a:p>
        <a:p>
          <a:pPr algn="l"/>
          <a:r>
            <a:rPr kumimoji="1" lang="en-US" altLang="ja-JP" sz="1200"/>
            <a:t>※</a:t>
          </a:r>
          <a:r>
            <a:rPr kumimoji="1" lang="ja-JP" altLang="en-US" sz="1200"/>
            <a:t>群馬県（一般会計）に提出する請求書についてはインボイス対応不要です。</a:t>
          </a:r>
          <a:endParaRPr kumimoji="1" lang="en-US" altLang="ja-JP" sz="1200"/>
        </a:p>
      </xdr:txBody>
    </xdr:sp>
    <xdr:clientData/>
  </xdr:twoCellAnchor>
  <xdr:twoCellAnchor>
    <xdr:from>
      <xdr:col>37</xdr:col>
      <xdr:colOff>76200</xdr:colOff>
      <xdr:row>40</xdr:row>
      <xdr:rowOff>104775</xdr:rowOff>
    </xdr:from>
    <xdr:to>
      <xdr:col>48</xdr:col>
      <xdr:colOff>142875</xdr:colOff>
      <xdr:row>45</xdr:row>
      <xdr:rowOff>28576</xdr:rowOff>
    </xdr:to>
    <xdr:sp macro="" textlink="">
      <xdr:nvSpPr>
        <xdr:cNvPr id="7" name="正方形/長方形 6">
          <a:extLst>
            <a:ext uri="{FF2B5EF4-FFF2-40B4-BE49-F238E27FC236}">
              <a16:creationId xmlns:a16="http://schemas.microsoft.com/office/drawing/2014/main" id="{5330426A-EEEC-42B1-9751-DB9C61CA48AF}"/>
            </a:ext>
          </a:extLst>
        </xdr:cNvPr>
        <xdr:cNvSpPr/>
      </xdr:nvSpPr>
      <xdr:spPr>
        <a:xfrm>
          <a:off x="7477125" y="7381875"/>
          <a:ext cx="2266950" cy="7810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振込指定コード番号は県工事では入力不要です。</a:t>
          </a:r>
          <a:endParaRPr kumimoji="1" lang="en-US" altLang="ja-JP" sz="1200"/>
        </a:p>
      </xdr:txBody>
    </xdr:sp>
    <xdr:clientData/>
  </xdr:twoCellAnchor>
  <xdr:twoCellAnchor>
    <xdr:from>
      <xdr:col>18</xdr:col>
      <xdr:colOff>0</xdr:colOff>
      <xdr:row>32</xdr:row>
      <xdr:rowOff>0</xdr:rowOff>
    </xdr:from>
    <xdr:to>
      <xdr:col>20</xdr:col>
      <xdr:colOff>133350</xdr:colOff>
      <xdr:row>33</xdr:row>
      <xdr:rowOff>57150</xdr:rowOff>
    </xdr:to>
    <xdr:sp macro="" textlink="">
      <xdr:nvSpPr>
        <xdr:cNvPr id="5" name="OptionButton1" hidden="1">
          <a:extLst>
            <a:ext uri="{63B3BB69-23CF-44E3-9099-C40C66FF867C}">
              <a14:compatExt xmlns:a14="http://schemas.microsoft.com/office/drawing/2010/main" spid="_x0000_s19457"/>
            </a:ext>
            <a:ext uri="{FF2B5EF4-FFF2-40B4-BE49-F238E27FC236}">
              <a16:creationId xmlns:a16="http://schemas.microsoft.com/office/drawing/2014/main" id="{6F87782E-8729-49EE-B682-AC9A598A5AC9}"/>
            </a:ext>
          </a:extLst>
        </xdr:cNvPr>
        <xdr:cNvSpPr/>
      </xdr:nvSpPr>
      <xdr:spPr bwMode="auto">
        <a:xfrm>
          <a:off x="3600450" y="51435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0</xdr:colOff>
      <xdr:row>32</xdr:row>
      <xdr:rowOff>0</xdr:rowOff>
    </xdr:from>
    <xdr:to>
      <xdr:col>23</xdr:col>
      <xdr:colOff>133350</xdr:colOff>
      <xdr:row>33</xdr:row>
      <xdr:rowOff>57150</xdr:rowOff>
    </xdr:to>
    <xdr:sp macro="" textlink="">
      <xdr:nvSpPr>
        <xdr:cNvPr id="8" name="OptionButton2" hidden="1">
          <a:extLst>
            <a:ext uri="{63B3BB69-23CF-44E3-9099-C40C66FF867C}">
              <a14:compatExt xmlns:a14="http://schemas.microsoft.com/office/drawing/2010/main" spid="_x0000_s19458"/>
            </a:ext>
            <a:ext uri="{FF2B5EF4-FFF2-40B4-BE49-F238E27FC236}">
              <a16:creationId xmlns:a16="http://schemas.microsoft.com/office/drawing/2014/main" id="{047EE581-4D54-41BD-8D76-EFAE7598A0EA}"/>
            </a:ext>
          </a:extLst>
        </xdr:cNvPr>
        <xdr:cNvSpPr/>
      </xdr:nvSpPr>
      <xdr:spPr bwMode="auto">
        <a:xfrm>
          <a:off x="4200525" y="51435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44902</xdr:colOff>
      <xdr:row>32</xdr:row>
      <xdr:rowOff>58705</xdr:rowOff>
    </xdr:from>
    <xdr:to>
      <xdr:col>23</xdr:col>
      <xdr:colOff>57731</xdr:colOff>
      <xdr:row>32</xdr:row>
      <xdr:rowOff>113911</xdr:rowOff>
    </xdr:to>
    <xdr:grpSp>
      <xdr:nvGrpSpPr>
        <xdr:cNvPr id="9" name="グループ化 8">
          <a:extLst>
            <a:ext uri="{FF2B5EF4-FFF2-40B4-BE49-F238E27FC236}">
              <a16:creationId xmlns:a16="http://schemas.microsoft.com/office/drawing/2014/main" id="{38B8F0A4-368F-4DBB-8770-D3FF9CFE1D42}"/>
            </a:ext>
          </a:extLst>
        </xdr:cNvPr>
        <xdr:cNvGrpSpPr/>
      </xdr:nvGrpSpPr>
      <xdr:grpSpPr>
        <a:xfrm>
          <a:off x="4378777" y="6145180"/>
          <a:ext cx="412879" cy="55206"/>
          <a:chOff x="3661099" y="5365102"/>
          <a:chExt cx="382166" cy="55206"/>
        </a:xfrm>
      </xdr:grpSpPr>
      <xdr:cxnSp macro="">
        <xdr:nvCxnSpPr>
          <xdr:cNvPr id="10" name="直線コネクタ 9">
            <a:extLst>
              <a:ext uri="{FF2B5EF4-FFF2-40B4-BE49-F238E27FC236}">
                <a16:creationId xmlns:a16="http://schemas.microsoft.com/office/drawing/2014/main" id="{65719180-3F78-4CC5-B1C0-D1593EC799A3}"/>
              </a:ext>
            </a:extLst>
          </xdr:cNvPr>
          <xdr:cNvCxnSpPr/>
        </xdr:nvCxnSpPr>
        <xdr:spPr>
          <a:xfrm>
            <a:off x="3664209" y="5365102"/>
            <a:ext cx="379056" cy="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E7DAC4F5-423A-CD2B-1067-C1562D1716F2}"/>
              </a:ext>
            </a:extLst>
          </xdr:cNvPr>
          <xdr:cNvCxnSpPr/>
        </xdr:nvCxnSpPr>
        <xdr:spPr>
          <a:xfrm>
            <a:off x="3661099" y="5420308"/>
            <a:ext cx="379056" cy="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4B2F7090-A9F8-44DF-A438-79607892F95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172B520-8029-4821-A630-79971069DB8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36</xdr:col>
      <xdr:colOff>0</xdr:colOff>
      <xdr:row>2</xdr:row>
      <xdr:rowOff>0</xdr:rowOff>
    </xdr:from>
    <xdr:to>
      <xdr:col>47</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CA6CD41-939D-4CB4-8E26-575D5F5B1377}"/>
            </a:ext>
          </a:extLst>
        </xdr:cNvPr>
        <xdr:cNvSpPr/>
      </xdr:nvSpPr>
      <xdr:spPr>
        <a:xfrm>
          <a:off x="72009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95250</xdr:colOff>
      <xdr:row>5</xdr:row>
      <xdr:rowOff>76200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C454EBA-0125-4070-B400-7C8057E70013}"/>
            </a:ext>
          </a:extLst>
        </xdr:cNvPr>
        <xdr:cNvSpPr/>
      </xdr:nvSpPr>
      <xdr:spPr>
        <a:xfrm>
          <a:off x="77343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95250</xdr:colOff>
      <xdr:row>7</xdr:row>
      <xdr:rowOff>114300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92E9D5F-D449-43F2-B600-53CA4573347A}"/>
            </a:ext>
          </a:extLst>
        </xdr:cNvPr>
        <xdr:cNvSpPr/>
      </xdr:nvSpPr>
      <xdr:spPr>
        <a:xfrm>
          <a:off x="9956800" y="7112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0</xdr:colOff>
      <xdr:row>1</xdr:row>
      <xdr:rowOff>0</xdr:rowOff>
    </xdr:from>
    <xdr:to>
      <xdr:col>18</xdr:col>
      <xdr:colOff>95250</xdr:colOff>
      <xdr:row>4</xdr:row>
      <xdr:rowOff>19050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E44806F-95E5-4FF2-9E61-F9AA78639FD4}"/>
            </a:ext>
          </a:extLst>
        </xdr:cNvPr>
        <xdr:cNvSpPr/>
      </xdr:nvSpPr>
      <xdr:spPr>
        <a:xfrm>
          <a:off x="12944475" y="2095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95250</xdr:colOff>
      <xdr:row>4</xdr:row>
      <xdr:rowOff>295275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9F9AA24-045D-426D-B38D-D0191AC4808D}"/>
            </a:ext>
          </a:extLst>
        </xdr:cNvPr>
        <xdr:cNvSpPr/>
      </xdr:nvSpPr>
      <xdr:spPr>
        <a:xfrm>
          <a:off x="8296275" y="3524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89F8A6CC-82B8-4212-9963-6C3123E8740D}"/>
            </a:ext>
          </a:extLst>
        </xdr:cNvPr>
        <xdr:cNvSpPr>
          <a:spLocks/>
        </xdr:cNvSpPr>
      </xdr:nvSpPr>
      <xdr:spPr bwMode="auto">
        <a:xfrm>
          <a:off x="2781300"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5B7879A2-49ED-4174-820A-1B3BDBC9E8AA}"/>
            </a:ext>
          </a:extLst>
        </xdr:cNvPr>
        <xdr:cNvSpPr>
          <a:spLocks/>
        </xdr:cNvSpPr>
      </xdr:nvSpPr>
      <xdr:spPr bwMode="auto">
        <a:xfrm>
          <a:off x="2790825"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9CC044AD-86C4-4BCC-9656-08B9C1DE882D}"/>
            </a:ext>
          </a:extLst>
        </xdr:cNvPr>
        <xdr:cNvSpPr>
          <a:spLocks/>
        </xdr:cNvSpPr>
      </xdr:nvSpPr>
      <xdr:spPr bwMode="auto">
        <a:xfrm>
          <a:off x="671512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47E3CADE-A624-4C34-85A2-3CB4F45E93A8}"/>
            </a:ext>
          </a:extLst>
        </xdr:cNvPr>
        <xdr:cNvSpPr>
          <a:spLocks/>
        </xdr:cNvSpPr>
      </xdr:nvSpPr>
      <xdr:spPr bwMode="auto">
        <a:xfrm>
          <a:off x="671512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xdr:row>
      <xdr:rowOff>0</xdr:rowOff>
    </xdr:from>
    <xdr:to>
      <xdr:col>33</xdr:col>
      <xdr:colOff>247650</xdr:colOff>
      <xdr:row>2</xdr:row>
      <xdr:rowOff>266700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D9C68289-3FE7-482F-9749-A5B668DE16B3}"/>
            </a:ext>
          </a:extLst>
        </xdr:cNvPr>
        <xdr:cNvSpPr/>
      </xdr:nvSpPr>
      <xdr:spPr>
        <a:xfrm>
          <a:off x="79248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0</xdr:colOff>
      <xdr:row>1</xdr:row>
      <xdr:rowOff>0</xdr:rowOff>
    </xdr:from>
    <xdr:to>
      <xdr:col>33</xdr:col>
      <xdr:colOff>247650</xdr:colOff>
      <xdr:row>3</xdr:row>
      <xdr:rowOff>95250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374CF1F-E0A1-4F08-BEA9-F92D25EC4426}"/>
            </a:ext>
          </a:extLst>
        </xdr:cNvPr>
        <xdr:cNvSpPr/>
      </xdr:nvSpPr>
      <xdr:spPr>
        <a:xfrm>
          <a:off x="7924800" y="18097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3</xdr:row>
      <xdr:rowOff>0</xdr:rowOff>
    </xdr:from>
    <xdr:to>
      <xdr:col>35</xdr:col>
      <xdr:colOff>247650</xdr:colOff>
      <xdr:row>6</xdr:row>
      <xdr:rowOff>133350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23A609DA-7A04-4FB9-A1F4-8D65367AA4E0}"/>
            </a:ext>
          </a:extLst>
        </xdr:cNvPr>
        <xdr:cNvSpPr/>
      </xdr:nvSpPr>
      <xdr:spPr>
        <a:xfrm>
          <a:off x="7200900" y="5143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247650</xdr:colOff>
      <xdr:row>3</xdr:row>
      <xdr:rowOff>85725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4F5E161-2930-45A5-89F8-E242075BB2DF}"/>
            </a:ext>
          </a:extLst>
        </xdr:cNvPr>
        <xdr:cNvSpPr/>
      </xdr:nvSpPr>
      <xdr:spPr>
        <a:xfrm>
          <a:off x="7200900" y="2381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21</xdr:col>
      <xdr:colOff>0</xdr:colOff>
      <xdr:row>2</xdr:row>
      <xdr:rowOff>0</xdr:rowOff>
    </xdr:from>
    <xdr:to>
      <xdr:col>24</xdr:col>
      <xdr:colOff>95250</xdr:colOff>
      <xdr:row>5</xdr:row>
      <xdr:rowOff>95250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AF108BC-9079-4337-AC6E-275B856A1858}"/>
            </a:ext>
          </a:extLst>
        </xdr:cNvPr>
        <xdr:cNvSpPr/>
      </xdr:nvSpPr>
      <xdr:spPr>
        <a:xfrm>
          <a:off x="7715250" y="3238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27</xdr:col>
      <xdr:colOff>0</xdr:colOff>
      <xdr:row>1</xdr:row>
      <xdr:rowOff>0</xdr:rowOff>
    </xdr:from>
    <xdr:to>
      <xdr:col>35</xdr:col>
      <xdr:colOff>247650</xdr:colOff>
      <xdr:row>3</xdr:row>
      <xdr:rowOff>152400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F8B93558-5F28-4FAA-A382-EB53A45312B0}"/>
            </a:ext>
          </a:extLst>
        </xdr:cNvPr>
        <xdr:cNvSpPr/>
      </xdr:nvSpPr>
      <xdr:spPr>
        <a:xfrm>
          <a:off x="72009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2</xdr:row>
      <xdr:rowOff>0</xdr:rowOff>
    </xdr:from>
    <xdr:to>
      <xdr:col>13</xdr:col>
      <xdr:colOff>81311</xdr:colOff>
      <xdr:row>5</xdr:row>
      <xdr:rowOff>124987</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2FFF32-5CA7-4D13-AA5B-44656593B633}"/>
            </a:ext>
          </a:extLst>
        </xdr:cNvPr>
        <xdr:cNvSpPr/>
      </xdr:nvSpPr>
      <xdr:spPr>
        <a:xfrm>
          <a:off x="8038171" y="348476"/>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136071</xdr:colOff>
      <xdr:row>5</xdr:row>
      <xdr:rowOff>122853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F576DC07-1C82-4BD8-903F-3323AF3F25E4}"/>
            </a:ext>
          </a:extLst>
        </xdr:cNvPr>
        <xdr:cNvSpPr/>
      </xdr:nvSpPr>
      <xdr:spPr>
        <a:xfrm>
          <a:off x="7551964" y="349898"/>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92B493A-F803-4687-8D27-4CDF8435953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13</xdr:col>
      <xdr:colOff>0</xdr:colOff>
      <xdr:row>2</xdr:row>
      <xdr:rowOff>0</xdr:rowOff>
    </xdr:from>
    <xdr:to>
      <xdr:col>16</xdr:col>
      <xdr:colOff>95250</xdr:colOff>
      <xdr:row>4</xdr:row>
      <xdr:rowOff>47625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F40F26C-2B3C-405F-A0DE-6B8B5C1B118E}"/>
            </a:ext>
          </a:extLst>
        </xdr:cNvPr>
        <xdr:cNvSpPr/>
      </xdr:nvSpPr>
      <xdr:spPr>
        <a:xfrm>
          <a:off x="12858750" y="3524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2</xdr:row>
      <xdr:rowOff>0</xdr:rowOff>
    </xdr:from>
    <xdr:to>
      <xdr:col>12</xdr:col>
      <xdr:colOff>95250</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3D8053B-604A-45DE-AD53-58346153E6AA}"/>
            </a:ext>
          </a:extLst>
        </xdr:cNvPr>
        <xdr:cNvSpPr/>
      </xdr:nvSpPr>
      <xdr:spPr>
        <a:xfrm>
          <a:off x="77724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95250</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47A2FDC-BB66-4BB3-B76B-697250B223EC}"/>
            </a:ext>
          </a:extLst>
        </xdr:cNvPr>
        <xdr:cNvSpPr/>
      </xdr:nvSpPr>
      <xdr:spPr>
        <a:xfrm>
          <a:off x="76581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382BEED9-ADA2-4588-9949-872C8F25B0FE}"/>
            </a:ext>
          </a:extLst>
        </xdr:cNvPr>
        <xdr:cNvSpPr/>
      </xdr:nvSpPr>
      <xdr:spPr>
        <a:xfrm>
          <a:off x="741045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95250</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8F1F281-6FBB-4641-ACC0-A26A2FF2EEFF}"/>
            </a:ext>
          </a:extLst>
        </xdr:cNvPr>
        <xdr:cNvSpPr/>
      </xdr:nvSpPr>
      <xdr:spPr>
        <a:xfrm>
          <a:off x="8115300"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859E4BF-1976-4425-A919-FB546A51813E}"/>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0</xdr:colOff>
      <xdr:row>2</xdr:row>
      <xdr:rowOff>0</xdr:rowOff>
    </xdr:from>
    <xdr:to>
      <xdr:col>15</xdr:col>
      <xdr:colOff>95250</xdr:colOff>
      <xdr:row>5</xdr:row>
      <xdr:rowOff>66675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64CA181-8218-488A-80E4-D5F4D9B3B181}"/>
            </a:ext>
          </a:extLst>
        </xdr:cNvPr>
        <xdr:cNvSpPr/>
      </xdr:nvSpPr>
      <xdr:spPr>
        <a:xfrm>
          <a:off x="80867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628650</xdr:colOff>
      <xdr:row>1</xdr:row>
      <xdr:rowOff>95250</xdr:rowOff>
    </xdr:from>
    <xdr:to>
      <xdr:col>13</xdr:col>
      <xdr:colOff>152400</xdr:colOff>
      <xdr:row>4</xdr:row>
      <xdr:rowOff>161925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52FEE0F0-E505-4FBB-AC09-16753AE2E823}"/>
            </a:ext>
          </a:extLst>
        </xdr:cNvPr>
        <xdr:cNvSpPr/>
      </xdr:nvSpPr>
      <xdr:spPr>
        <a:xfrm>
          <a:off x="7800975" y="2667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55</xdr:col>
      <xdr:colOff>0</xdr:colOff>
      <xdr:row>2</xdr:row>
      <xdr:rowOff>0</xdr:rowOff>
    </xdr:from>
    <xdr:to>
      <xdr:col>66</xdr:col>
      <xdr:colOff>180975</xdr:colOff>
      <xdr:row>5</xdr:row>
      <xdr:rowOff>57150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AE5487B8-EBF2-41CC-89D3-D43CD1BE98ED}"/>
            </a:ext>
          </a:extLst>
        </xdr:cNvPr>
        <xdr:cNvSpPr/>
      </xdr:nvSpPr>
      <xdr:spPr>
        <a:xfrm>
          <a:off x="1100137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371475</xdr:colOff>
      <xdr:row>16</xdr:row>
      <xdr:rowOff>190500</xdr:rowOff>
    </xdr:from>
    <xdr:to>
      <xdr:col>6</xdr:col>
      <xdr:colOff>1066800</xdr:colOff>
      <xdr:row>18</xdr:row>
      <xdr:rowOff>28575</xdr:rowOff>
    </xdr:to>
    <xdr:sp macro="" textlink="">
      <xdr:nvSpPr>
        <xdr:cNvPr id="2" name="OptionButton3" hidden="1">
          <a:extLst>
            <a:ext uri="{63B3BB69-23CF-44E3-9099-C40C66FF867C}">
              <a14:compatExt xmlns:a14="http://schemas.microsoft.com/office/drawing/2010/main" spid="_x0000_s8193"/>
            </a:ext>
            <a:ext uri="{FF2B5EF4-FFF2-40B4-BE49-F238E27FC236}">
              <a16:creationId xmlns:a16="http://schemas.microsoft.com/office/drawing/2014/main" id="{EA78BF8B-8B48-4483-81FE-B6B841BF094A}"/>
            </a:ext>
          </a:extLst>
        </xdr:cNvPr>
        <xdr:cNvSpPr/>
      </xdr:nvSpPr>
      <xdr:spPr bwMode="auto">
        <a:xfrm>
          <a:off x="5819775" y="3714750"/>
          <a:ext cx="695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6</xdr:col>
      <xdr:colOff>371475</xdr:colOff>
      <xdr:row>18</xdr:row>
      <xdr:rowOff>0</xdr:rowOff>
    </xdr:from>
    <xdr:to>
      <xdr:col>6</xdr:col>
      <xdr:colOff>1066800</xdr:colOff>
      <xdr:row>19</xdr:row>
      <xdr:rowOff>57150</xdr:rowOff>
    </xdr:to>
    <xdr:sp macro="" textlink="">
      <xdr:nvSpPr>
        <xdr:cNvPr id="3" name="OptionButton4" hidden="1">
          <a:extLst>
            <a:ext uri="{63B3BB69-23CF-44E3-9099-C40C66FF867C}">
              <a14:compatExt xmlns:a14="http://schemas.microsoft.com/office/drawing/2010/main" spid="_x0000_s8194"/>
            </a:ext>
            <a:ext uri="{FF2B5EF4-FFF2-40B4-BE49-F238E27FC236}">
              <a16:creationId xmlns:a16="http://schemas.microsoft.com/office/drawing/2014/main" id="{DDD95873-C7EE-4F92-8BF3-31BDCA64BCC4}"/>
            </a:ext>
          </a:extLst>
        </xdr:cNvPr>
        <xdr:cNvSpPr/>
      </xdr:nvSpPr>
      <xdr:spPr bwMode="auto">
        <a:xfrm>
          <a:off x="5819775" y="3962400"/>
          <a:ext cx="695325" cy="2762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0</xdr:colOff>
      <xdr:row>2</xdr:row>
      <xdr:rowOff>0</xdr:rowOff>
    </xdr:from>
    <xdr:to>
      <xdr:col>13</xdr:col>
      <xdr:colOff>95250</xdr:colOff>
      <xdr:row>4</xdr:row>
      <xdr:rowOff>212272</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6E027ED0-391B-46AD-93D1-2E734FFA6233}"/>
            </a:ext>
          </a:extLst>
        </xdr:cNvPr>
        <xdr:cNvSpPr/>
      </xdr:nvSpPr>
      <xdr:spPr>
        <a:xfrm>
          <a:off x="9103179" y="435429"/>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0</xdr:colOff>
      <xdr:row>2</xdr:row>
      <xdr:rowOff>0</xdr:rowOff>
    </xdr:from>
    <xdr:to>
      <xdr:col>13</xdr:col>
      <xdr:colOff>95250</xdr:colOff>
      <xdr:row>5</xdr:row>
      <xdr:rowOff>123825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71392FA-D3B1-497F-9B44-4B7706A90909}"/>
            </a:ext>
          </a:extLst>
        </xdr:cNvPr>
        <xdr:cNvSpPr/>
      </xdr:nvSpPr>
      <xdr:spPr>
        <a:xfrm>
          <a:off x="83915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37</xdr:col>
      <xdr:colOff>0</xdr:colOff>
      <xdr:row>2</xdr:row>
      <xdr:rowOff>0</xdr:rowOff>
    </xdr:from>
    <xdr:to>
      <xdr:col>48</xdr:col>
      <xdr:colOff>180975</xdr:colOff>
      <xdr:row>5</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B940EE31-FBEE-458A-BC85-39D0A4ECD480}"/>
            </a:ext>
          </a:extLst>
        </xdr:cNvPr>
        <xdr:cNvSpPr/>
      </xdr:nvSpPr>
      <xdr:spPr>
        <a:xfrm>
          <a:off x="7400925" y="34290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36</xdr:col>
      <xdr:colOff>0</xdr:colOff>
      <xdr:row>2</xdr:row>
      <xdr:rowOff>0</xdr:rowOff>
    </xdr:from>
    <xdr:to>
      <xdr:col>47</xdr:col>
      <xdr:colOff>136071</xdr:colOff>
      <xdr:row>5</xdr:row>
      <xdr:rowOff>137433</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139B2104-1400-43B5-81CD-5DAC3A681EB2}"/>
            </a:ext>
          </a:extLst>
        </xdr:cNvPr>
        <xdr:cNvSpPr/>
      </xdr:nvSpPr>
      <xdr:spPr>
        <a:xfrm>
          <a:off x="7347857" y="340179"/>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8DA804BE-97B3-4067-8D2B-BF801536F9C3}"/>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874C2D73-813F-45B3-8B0D-EFF92E8CB5A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662B0D43-F066-48DC-932E-AB4961439947}"/>
            </a:ext>
          </a:extLst>
        </xdr:cNvPr>
        <xdr:cNvSpPr>
          <a:spLocks noChangeShapeType="1"/>
        </xdr:cNvSpPr>
      </xdr:nvSpPr>
      <xdr:spPr bwMode="auto">
        <a:xfrm>
          <a:off x="1066800" y="28670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D9CC68FC-8250-4BAD-8074-8DFF01FE9D07}"/>
            </a:ext>
          </a:extLst>
        </xdr:cNvPr>
        <xdr:cNvSpPr>
          <a:spLocks noChangeShapeType="1"/>
        </xdr:cNvSpPr>
      </xdr:nvSpPr>
      <xdr:spPr bwMode="auto">
        <a:xfrm>
          <a:off x="1066800" y="24384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3A8BBAF2-3EF9-4A49-976B-29490F30FE11}"/>
            </a:ext>
          </a:extLst>
        </xdr:cNvPr>
        <xdr:cNvSpPr>
          <a:spLocks noChangeShapeType="1"/>
        </xdr:cNvSpPr>
      </xdr:nvSpPr>
      <xdr:spPr bwMode="auto">
        <a:xfrm>
          <a:off x="1057275" y="33242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F72FEA9F-0762-4ED7-8351-BAE118981384}"/>
            </a:ext>
          </a:extLst>
        </xdr:cNvPr>
        <xdr:cNvSpPr>
          <a:spLocks noChangeShapeType="1"/>
        </xdr:cNvSpPr>
      </xdr:nvSpPr>
      <xdr:spPr bwMode="auto">
        <a:xfrm>
          <a:off x="1209675"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D44C6577-F69B-4E79-BD01-F2682E35CF15}"/>
            </a:ext>
          </a:extLst>
        </xdr:cNvPr>
        <xdr:cNvSpPr>
          <a:spLocks noChangeShapeType="1"/>
        </xdr:cNvSpPr>
      </xdr:nvSpPr>
      <xdr:spPr bwMode="auto">
        <a:xfrm>
          <a:off x="1466850"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AC75AA1B-31D4-4CBD-A034-7BBDB9F36CE6}"/>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17</xdr:col>
      <xdr:colOff>0</xdr:colOff>
      <xdr:row>3</xdr:row>
      <xdr:rowOff>0</xdr:rowOff>
    </xdr:from>
    <xdr:to>
      <xdr:col>20</xdr:col>
      <xdr:colOff>323850</xdr:colOff>
      <xdr:row>6</xdr:row>
      <xdr:rowOff>133350</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03420D58-83D6-4BB4-B354-917BCD96F11B}"/>
            </a:ext>
          </a:extLst>
        </xdr:cNvPr>
        <xdr:cNvSpPr/>
      </xdr:nvSpPr>
      <xdr:spPr>
        <a:xfrm>
          <a:off x="11772900" y="56197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1CF1C75A-466E-4274-9E37-F75237B0035D}"/>
            </a:ext>
          </a:extLst>
        </xdr:cNvPr>
        <xdr:cNvSpPr txBox="1">
          <a:spLocks noChangeArrowheads="1"/>
        </xdr:cNvSpPr>
      </xdr:nvSpPr>
      <xdr:spPr bwMode="auto">
        <a:xfrm>
          <a:off x="5514975"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48C05C96-EE6C-4001-A5DE-118937D84720}"/>
            </a:ext>
          </a:extLst>
        </xdr:cNvPr>
        <xdr:cNvSpPr/>
      </xdr:nvSpPr>
      <xdr:spPr>
        <a:xfrm>
          <a:off x="10548657"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E1D24226-C3A2-4342-891C-33AD3AB5934C}"/>
            </a:ext>
          </a:extLst>
        </xdr:cNvPr>
        <xdr:cNvSpPr txBox="1"/>
      </xdr:nvSpPr>
      <xdr:spPr>
        <a:xfrm>
          <a:off x="10783981"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5" name="図 4">
          <a:extLst>
            <a:ext uri="{FF2B5EF4-FFF2-40B4-BE49-F238E27FC236}">
              <a16:creationId xmlns:a16="http://schemas.microsoft.com/office/drawing/2014/main" id="{52BDD6AD-888D-4989-B9EB-077DE0CC40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01375" y="2200275"/>
          <a:ext cx="8763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1</xdr:row>
      <xdr:rowOff>0</xdr:rowOff>
    </xdr:from>
    <xdr:to>
      <xdr:col>19</xdr:col>
      <xdr:colOff>335881</xdr:colOff>
      <xdr:row>3</xdr:row>
      <xdr:rowOff>146385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16684B94-6D9D-4A09-8416-92C05BAEDECB}"/>
            </a:ext>
          </a:extLst>
        </xdr:cNvPr>
        <xdr:cNvSpPr/>
      </xdr:nvSpPr>
      <xdr:spPr>
        <a:xfrm>
          <a:off x="12673263" y="240632"/>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85725</xdr:colOff>
      <xdr:row>1</xdr:row>
      <xdr:rowOff>0</xdr:rowOff>
    </xdr:from>
    <xdr:to>
      <xdr:col>34</xdr:col>
      <xdr:colOff>66675</xdr:colOff>
      <xdr:row>4</xdr:row>
      <xdr:rowOff>66675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74CFCF6A-9957-496A-AE5A-2191BE3B2902}"/>
            </a:ext>
          </a:extLst>
        </xdr:cNvPr>
        <xdr:cNvSpPr/>
      </xdr:nvSpPr>
      <xdr:spPr>
        <a:xfrm>
          <a:off x="7077075"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twoCellAnchor>
    <xdr:from>
      <xdr:col>24</xdr:col>
      <xdr:colOff>219074</xdr:colOff>
      <xdr:row>12</xdr:row>
      <xdr:rowOff>142874</xdr:rowOff>
    </xdr:from>
    <xdr:to>
      <xdr:col>36</xdr:col>
      <xdr:colOff>238125</xdr:colOff>
      <xdr:row>18</xdr:row>
      <xdr:rowOff>266699</xdr:rowOff>
    </xdr:to>
    <xdr:sp macro="" textlink="">
      <xdr:nvSpPr>
        <xdr:cNvPr id="3" name="正方形/長方形 2">
          <a:extLst>
            <a:ext uri="{FF2B5EF4-FFF2-40B4-BE49-F238E27FC236}">
              <a16:creationId xmlns:a16="http://schemas.microsoft.com/office/drawing/2014/main" id="{3E64B39D-11FE-4465-90D3-771A10F4C9EA}"/>
            </a:ext>
          </a:extLst>
        </xdr:cNvPr>
        <xdr:cNvSpPr/>
      </xdr:nvSpPr>
      <xdr:spPr>
        <a:xfrm>
          <a:off x="6943724" y="2419349"/>
          <a:ext cx="3219451" cy="1838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t>（様式について補足）</a:t>
          </a:r>
          <a:endParaRPr lang="en-US" altLang="ja-JP" sz="1200"/>
        </a:p>
        <a:p>
          <a:pPr algn="l"/>
          <a:endParaRPr lang="en-US" altLang="ja-JP" sz="1200"/>
        </a:p>
        <a:p>
          <a:pPr algn="l"/>
          <a:r>
            <a:rPr lang="ja-JP" altLang="en-US" sz="1200"/>
            <a:t>・従来の「工事種別」について、</a:t>
          </a:r>
          <a:r>
            <a:rPr lang="en-US" altLang="ja-JP" sz="1200"/>
            <a:t>【</a:t>
          </a:r>
          <a:r>
            <a:rPr lang="ja-JP" altLang="en-US" sz="1200"/>
            <a:t>費目</a:t>
          </a:r>
          <a:r>
            <a:rPr lang="en-US" altLang="ja-JP" sz="1200"/>
            <a:t>】</a:t>
          </a:r>
          <a:r>
            <a:rPr lang="ja-JP" altLang="en-US" sz="1200"/>
            <a:t>と</a:t>
          </a:r>
          <a:r>
            <a:rPr lang="en-US" altLang="ja-JP" sz="1200"/>
            <a:t>【</a:t>
          </a:r>
          <a:r>
            <a:rPr lang="ja-JP" altLang="en-US" sz="1200"/>
            <a:t>工種</a:t>
          </a:r>
          <a:r>
            <a:rPr lang="en-US" altLang="ja-JP" sz="1200"/>
            <a:t>】</a:t>
          </a:r>
          <a:r>
            <a:rPr lang="ja-JP" altLang="en-US" sz="1200"/>
            <a:t>にわけて記載してください。</a:t>
          </a:r>
          <a:endParaRPr lang="en-US" altLang="ja-JP" sz="1200"/>
        </a:p>
        <a:p>
          <a:pPr algn="l"/>
          <a:r>
            <a:rPr lang="ja-JP" altLang="en-US" sz="1200"/>
            <a:t>・</a:t>
          </a:r>
          <a:r>
            <a:rPr lang="en-US" altLang="ja-JP" sz="1200"/>
            <a:t>【</a:t>
          </a:r>
          <a:r>
            <a:rPr lang="ja-JP" altLang="en-US" sz="1200"/>
            <a:t>種別</a:t>
          </a:r>
          <a:r>
            <a:rPr lang="en-US" altLang="ja-JP" sz="1200"/>
            <a:t>】</a:t>
          </a:r>
          <a:r>
            <a:rPr lang="ja-JP" altLang="en-US" sz="1200"/>
            <a:t>、</a:t>
          </a:r>
          <a:r>
            <a:rPr lang="en-US" altLang="ja-JP" sz="1200"/>
            <a:t>【</a:t>
          </a:r>
          <a:r>
            <a:rPr lang="ja-JP" altLang="en-US" sz="1200"/>
            <a:t>細別</a:t>
          </a:r>
          <a:r>
            <a:rPr lang="en-US" altLang="ja-JP" sz="1200"/>
            <a:t>】</a:t>
          </a:r>
          <a:r>
            <a:rPr lang="ja-JP" altLang="en-US" sz="1200"/>
            <a:t>、</a:t>
          </a:r>
          <a:r>
            <a:rPr lang="en-US" altLang="ja-JP" sz="1200"/>
            <a:t>【</a:t>
          </a:r>
          <a:r>
            <a:rPr lang="ja-JP" altLang="en-US" sz="1200"/>
            <a:t>規格</a:t>
          </a:r>
          <a:r>
            <a:rPr lang="en-US" altLang="ja-JP" sz="1200"/>
            <a:t>】</a:t>
          </a:r>
          <a:r>
            <a:rPr lang="ja-JP" altLang="en-US" sz="1200"/>
            <a:t>の各欄は基本的には記載不要です。</a:t>
          </a:r>
          <a:endParaRPr lang="en-US" altLang="ja-JP" sz="1200"/>
        </a:p>
        <a:p>
          <a:pPr algn="l"/>
          <a:r>
            <a:rPr lang="ja-JP" altLang="en-US" sz="1200"/>
            <a:t>・</a:t>
          </a:r>
          <a:r>
            <a:rPr lang="en-US" altLang="ja-JP" sz="1200"/>
            <a:t>【</a:t>
          </a:r>
          <a:r>
            <a:rPr lang="ja-JP" altLang="en-US" sz="1200"/>
            <a:t>員数</a:t>
          </a:r>
          <a:r>
            <a:rPr lang="en-US" altLang="ja-JP" sz="1200"/>
            <a:t>】</a:t>
          </a:r>
          <a:r>
            <a:rPr lang="ja-JP" altLang="en-US" sz="1200"/>
            <a:t>は数量と同じ意味です。</a:t>
          </a:r>
          <a:endParaRPr lang="en-US" altLang="ja-JP" sz="1200"/>
        </a:p>
      </xdr:txBody>
    </xdr:sp>
    <xdr:clientData/>
  </xdr:twoCellAnchor>
  <xdr:twoCellAnchor>
    <xdr:from>
      <xdr:col>37</xdr:col>
      <xdr:colOff>1</xdr:colOff>
      <xdr:row>0</xdr:row>
      <xdr:rowOff>66676</xdr:rowOff>
    </xdr:from>
    <xdr:to>
      <xdr:col>39</xdr:col>
      <xdr:colOff>190501</xdr:colOff>
      <xdr:row>2</xdr:row>
      <xdr:rowOff>104776</xdr:rowOff>
    </xdr:to>
    <xdr:sp macro="" textlink="">
      <xdr:nvSpPr>
        <xdr:cNvPr id="4" name="正方形/長方形 3">
          <a:extLst>
            <a:ext uri="{FF2B5EF4-FFF2-40B4-BE49-F238E27FC236}">
              <a16:creationId xmlns:a16="http://schemas.microsoft.com/office/drawing/2014/main" id="{51A08137-286A-4E1D-B18C-0732A7F2FDAD}"/>
            </a:ext>
          </a:extLst>
        </xdr:cNvPr>
        <xdr:cNvSpPr/>
      </xdr:nvSpPr>
      <xdr:spPr>
        <a:xfrm>
          <a:off x="10191751" y="66676"/>
          <a:ext cx="723900" cy="3810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rgbClr val="FF0000"/>
              </a:solidFill>
            </a:rPr>
            <a:t>記載例</a:t>
          </a:r>
          <a:endParaRPr lang="en-US" altLang="ja-JP" sz="1200">
            <a:solidFill>
              <a:srgbClr val="FF0000"/>
            </a:solidFill>
          </a:endParaRPr>
        </a:p>
      </xdr:txBody>
    </xdr:sp>
    <xdr:clientData/>
  </xdr:twoCellAnchor>
  <xdr:twoCellAnchor>
    <xdr:from>
      <xdr:col>48</xdr:col>
      <xdr:colOff>76199</xdr:colOff>
      <xdr:row>15</xdr:row>
      <xdr:rowOff>19051</xdr:rowOff>
    </xdr:from>
    <xdr:to>
      <xdr:col>53</xdr:col>
      <xdr:colOff>104775</xdr:colOff>
      <xdr:row>32</xdr:row>
      <xdr:rowOff>276225</xdr:rowOff>
    </xdr:to>
    <xdr:sp macro="" textlink="">
      <xdr:nvSpPr>
        <xdr:cNvPr id="5" name="正方形/長方形 4">
          <a:extLst>
            <a:ext uri="{FF2B5EF4-FFF2-40B4-BE49-F238E27FC236}">
              <a16:creationId xmlns:a16="http://schemas.microsoft.com/office/drawing/2014/main" id="{9B7D5F30-501B-4759-9016-2234941A7CBA}"/>
            </a:ext>
          </a:extLst>
        </xdr:cNvPr>
        <xdr:cNvSpPr/>
      </xdr:nvSpPr>
      <xdr:spPr>
        <a:xfrm>
          <a:off x="13201649" y="2981326"/>
          <a:ext cx="838201" cy="6086474"/>
        </a:xfrm>
        <a:prstGeom prst="rect">
          <a:avLst/>
        </a:prstGeom>
        <a:solidFill>
          <a:srgbClr val="00B0F0">
            <a:alpha val="3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1">
              <a:solidFill>
                <a:schemeClr val="tx1"/>
              </a:solidFill>
            </a:rPr>
            <a:t>群馬県では</a:t>
          </a:r>
          <a:endParaRPr lang="en-US" altLang="ja-JP" sz="1200" b="1">
            <a:solidFill>
              <a:schemeClr val="tx1"/>
            </a:solidFill>
          </a:endParaRPr>
        </a:p>
        <a:p>
          <a:pPr algn="l"/>
          <a:r>
            <a:rPr lang="ja-JP" altLang="en-US" sz="1200" b="1">
              <a:solidFill>
                <a:schemeClr val="tx1"/>
              </a:solidFill>
            </a:rPr>
            <a:t>「種別</a:t>
          </a:r>
          <a:endParaRPr lang="en-US" altLang="ja-JP" sz="1200" b="1">
            <a:solidFill>
              <a:schemeClr val="tx1"/>
            </a:solidFill>
          </a:endParaRPr>
        </a:p>
        <a:p>
          <a:pPr algn="l"/>
          <a:r>
            <a:rPr lang="ja-JP" altLang="en-US" sz="1200" b="1">
              <a:solidFill>
                <a:schemeClr val="tx1"/>
              </a:solidFill>
            </a:rPr>
            <a:t>　細別</a:t>
          </a:r>
          <a:endParaRPr lang="en-US" altLang="ja-JP" sz="1200" b="1">
            <a:solidFill>
              <a:schemeClr val="tx1"/>
            </a:solidFill>
          </a:endParaRPr>
        </a:p>
        <a:p>
          <a:pPr algn="l"/>
          <a:r>
            <a:rPr lang="ja-JP" altLang="en-US" sz="1200" b="1">
              <a:solidFill>
                <a:schemeClr val="tx1"/>
              </a:solidFill>
            </a:rPr>
            <a:t>　規格」については記載不要です。</a:t>
          </a:r>
          <a:endParaRPr lang="en-US" altLang="ja-JP" sz="1200" b="1">
            <a:solidFill>
              <a:schemeClr val="tx1"/>
            </a:solidFill>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51FCD7AD-C6A2-472C-96BB-2D05D7C99328}"/>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D782243B-92E6-4D12-A730-8F5454281F8D}"/>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7455BFBB-A051-401E-B8B4-3DD5687CFFE9}"/>
            </a:ext>
          </a:extLst>
        </xdr:cNvPr>
        <xdr:cNvSpPr>
          <a:spLocks noChangeShapeType="1"/>
        </xdr:cNvSpPr>
      </xdr:nvSpPr>
      <xdr:spPr bwMode="auto">
        <a:xfrm>
          <a:off x="1066800" y="28670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A4B0163E-AA64-4CB5-A9C2-63BB7D3512AD}"/>
            </a:ext>
          </a:extLst>
        </xdr:cNvPr>
        <xdr:cNvSpPr>
          <a:spLocks noChangeShapeType="1"/>
        </xdr:cNvSpPr>
      </xdr:nvSpPr>
      <xdr:spPr bwMode="auto">
        <a:xfrm>
          <a:off x="1066800" y="2438400"/>
          <a:ext cx="619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B75C114-2FE8-4E50-87A0-93B031475D06}"/>
            </a:ext>
          </a:extLst>
        </xdr:cNvPr>
        <xdr:cNvSpPr>
          <a:spLocks noChangeShapeType="1"/>
        </xdr:cNvSpPr>
      </xdr:nvSpPr>
      <xdr:spPr bwMode="auto">
        <a:xfrm>
          <a:off x="1057275" y="3324225"/>
          <a:ext cx="638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D4190ED0-BC61-4E5D-8EC6-52AF006C4402}"/>
            </a:ext>
          </a:extLst>
        </xdr:cNvPr>
        <xdr:cNvSpPr>
          <a:spLocks noChangeShapeType="1"/>
        </xdr:cNvSpPr>
      </xdr:nvSpPr>
      <xdr:spPr bwMode="auto">
        <a:xfrm>
          <a:off x="1209675"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77D4E17B-F1E0-4BB7-96D7-8FD0CD82861A}"/>
            </a:ext>
          </a:extLst>
        </xdr:cNvPr>
        <xdr:cNvSpPr>
          <a:spLocks noChangeShapeType="1"/>
        </xdr:cNvSpPr>
      </xdr:nvSpPr>
      <xdr:spPr bwMode="auto">
        <a:xfrm>
          <a:off x="1466850"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D9F7BF44-4D8D-4100-B8ED-63B535DFD3F4}"/>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17</xdr:col>
      <xdr:colOff>0</xdr:colOff>
      <xdr:row>1</xdr:row>
      <xdr:rowOff>0</xdr:rowOff>
    </xdr:from>
    <xdr:to>
      <xdr:col>20</xdr:col>
      <xdr:colOff>323850</xdr:colOff>
      <xdr:row>4</xdr:row>
      <xdr:rowOff>85725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60D19DD-7CE2-4D6A-8EED-F8B7803D22C0}"/>
            </a:ext>
          </a:extLst>
        </xdr:cNvPr>
        <xdr:cNvSpPr/>
      </xdr:nvSpPr>
      <xdr:spPr>
        <a:xfrm>
          <a:off x="11772900"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0</xdr:colOff>
      <xdr:row>2</xdr:row>
      <xdr:rowOff>0</xdr:rowOff>
    </xdr:from>
    <xdr:to>
      <xdr:col>9</xdr:col>
      <xdr:colOff>95250</xdr:colOff>
      <xdr:row>4</xdr:row>
      <xdr:rowOff>219075</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9BB7658F-E916-4A6B-A99F-0CC8D96232CD}"/>
            </a:ext>
          </a:extLst>
        </xdr:cNvPr>
        <xdr:cNvSpPr/>
      </xdr:nvSpPr>
      <xdr:spPr>
        <a:xfrm>
          <a:off x="8001000" y="39052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6</xdr:col>
      <xdr:colOff>0</xdr:colOff>
      <xdr:row>3</xdr:row>
      <xdr:rowOff>0</xdr:rowOff>
    </xdr:from>
    <xdr:to>
      <xdr:col>9</xdr:col>
      <xdr:colOff>95250</xdr:colOff>
      <xdr:row>6</xdr:row>
      <xdr:rowOff>133350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446E789-51CC-4DED-8ECA-4DCA05E3D748}"/>
            </a:ext>
          </a:extLst>
        </xdr:cNvPr>
        <xdr:cNvSpPr/>
      </xdr:nvSpPr>
      <xdr:spPr>
        <a:xfrm>
          <a:off x="8086725" y="561975"/>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76D5F815-4F65-4242-813D-B14014E1D5F0}"/>
            </a:ext>
          </a:extLst>
        </xdr:cNvPr>
        <xdr:cNvSpPr>
          <a:spLocks noChangeShapeType="1"/>
        </xdr:cNvSpPr>
      </xdr:nvSpPr>
      <xdr:spPr bwMode="auto">
        <a:xfrm>
          <a:off x="0" y="1704975"/>
          <a:ext cx="17716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6E48992-A9A4-4B23-9257-786182159DD6}"/>
            </a:ext>
          </a:extLst>
        </xdr:cNvPr>
        <xdr:cNvSpPr>
          <a:spLocks noChangeShapeType="1"/>
        </xdr:cNvSpPr>
      </xdr:nvSpPr>
      <xdr:spPr bwMode="auto">
        <a:xfrm flipH="1" flipV="1">
          <a:off x="0" y="1704975"/>
          <a:ext cx="1800225" cy="333375"/>
        </a:xfrm>
        <a:prstGeom prst="line">
          <a:avLst/>
        </a:prstGeom>
        <a:noFill/>
        <a:ln w="3175">
          <a:solidFill>
            <a:srgbClr val="000000"/>
          </a:solidFill>
          <a:round/>
          <a:headEnd/>
          <a:tailEnd/>
        </a:ln>
      </xdr:spPr>
    </xdr:sp>
    <xdr:clientData/>
  </xdr:twoCellAnchor>
  <xdr:twoCellAnchor>
    <xdr:from>
      <xdr:col>47</xdr:col>
      <xdr:colOff>0</xdr:colOff>
      <xdr:row>1</xdr:row>
      <xdr:rowOff>0</xdr:rowOff>
    </xdr:from>
    <xdr:to>
      <xdr:col>57</xdr:col>
      <xdr:colOff>190500</xdr:colOff>
      <xdr:row>3</xdr:row>
      <xdr:rowOff>152400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FA7079EC-9FA2-4070-BE65-6C254AEB3686}"/>
            </a:ext>
          </a:extLst>
        </xdr:cNvPr>
        <xdr:cNvSpPr/>
      </xdr:nvSpPr>
      <xdr:spPr>
        <a:xfrm>
          <a:off x="11210925" y="171450"/>
          <a:ext cx="2381250" cy="647700"/>
        </a:xfrm>
        <a:prstGeom prst="rect">
          <a:avLst/>
        </a:prstGeom>
        <a:solidFill>
          <a:srgbClr val="156082"/>
        </a:solidFill>
        <a:ln w="19050" cap="flat" cmpd="sng" algn="ctr">
          <a:solidFill>
            <a:srgbClr val="156082">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Aptos Narrow" panose="02110004020202020204"/>
              <a:ea typeface="游ゴシック" panose="020B0400000000000000" pitchFamily="50" charset="-128"/>
              <a:cs typeface="+mn-cs"/>
            </a:rPr>
            <a:t>書類一覧へ戻る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AB03B1CC-AC27-48EE-9556-A4BFD950421F}"/>
            </a:ext>
          </a:extLst>
        </xdr:cNvPr>
        <xdr:cNvSpPr>
          <a:spLocks noChangeShapeType="1"/>
        </xdr:cNvSpPr>
      </xdr:nvSpPr>
      <xdr:spPr bwMode="auto">
        <a:xfrm>
          <a:off x="0" y="1876425"/>
          <a:ext cx="17716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20DF50D9-87DA-4F93-B09A-B5AEA72B96EB}"/>
            </a:ext>
          </a:extLst>
        </xdr:cNvPr>
        <xdr:cNvSpPr>
          <a:spLocks noChangeShapeType="1"/>
        </xdr:cNvSpPr>
      </xdr:nvSpPr>
      <xdr:spPr bwMode="auto">
        <a:xfrm flipH="1" flipV="1">
          <a:off x="0" y="1876425"/>
          <a:ext cx="1800225" cy="333375"/>
        </a:xfrm>
        <a:prstGeom prst="line">
          <a:avLst/>
        </a:prstGeom>
        <a:noFill/>
        <a:ln w="3175">
          <a:solidFill>
            <a:srgbClr val="000000"/>
          </a:solidFill>
          <a:round/>
          <a:headEnd/>
          <a:tailEnd/>
        </a:ln>
      </xdr:spPr>
    </xdr:sp>
    <xdr:clientData/>
  </xdr:twoCellAnchor>
  <xdr:twoCellAnchor>
    <xdr:from>
      <xdr:col>47</xdr:col>
      <xdr:colOff>0</xdr:colOff>
      <xdr:row>1</xdr:row>
      <xdr:rowOff>0</xdr:rowOff>
    </xdr:from>
    <xdr:to>
      <xdr:col>57</xdr:col>
      <xdr:colOff>190500</xdr:colOff>
      <xdr:row>3</xdr:row>
      <xdr:rowOff>152400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EBE3DA09-779D-452E-9334-76203ED4C2A0}"/>
            </a:ext>
          </a:extLst>
        </xdr:cNvPr>
        <xdr:cNvSpPr/>
      </xdr:nvSpPr>
      <xdr:spPr>
        <a:xfrm>
          <a:off x="11210925" y="1714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38100</xdr:colOff>
      <xdr:row>43</xdr:row>
      <xdr:rowOff>9525</xdr:rowOff>
    </xdr:from>
    <xdr:to>
      <xdr:col>27</xdr:col>
      <xdr:colOff>114300</xdr:colOff>
      <xdr:row>47</xdr:row>
      <xdr:rowOff>66675</xdr:rowOff>
    </xdr:to>
    <xdr:sp macro="" textlink="">
      <xdr:nvSpPr>
        <xdr:cNvPr id="2" name="正方形/長方形 1">
          <a:extLst>
            <a:ext uri="{FF2B5EF4-FFF2-40B4-BE49-F238E27FC236}">
              <a16:creationId xmlns:a16="http://schemas.microsoft.com/office/drawing/2014/main" id="{71E5E460-E7CE-48E3-B2C2-322B0A5952E3}"/>
            </a:ext>
          </a:extLst>
        </xdr:cNvPr>
        <xdr:cNvSpPr/>
      </xdr:nvSpPr>
      <xdr:spPr>
        <a:xfrm>
          <a:off x="7239000" y="8943975"/>
          <a:ext cx="990600" cy="742950"/>
        </a:xfrm>
        <a:prstGeom prst="rect">
          <a:avLst/>
        </a:prstGeom>
        <a:noFill/>
        <a:ln>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solidFill>
                <a:sysClr val="windowText" lastClr="000000"/>
              </a:solidFill>
            </a:rPr>
            <a:t>電子印鑑</a:t>
          </a:r>
        </a:p>
      </xdr:txBody>
    </xdr:sp>
    <xdr:clientData/>
  </xdr:twoCellAnchor>
  <xdr:twoCellAnchor>
    <xdr:from>
      <xdr:col>34</xdr:col>
      <xdr:colOff>0</xdr:colOff>
      <xdr:row>3</xdr:row>
      <xdr:rowOff>0</xdr:rowOff>
    </xdr:from>
    <xdr:to>
      <xdr:col>42</xdr:col>
      <xdr:colOff>95250</xdr:colOff>
      <xdr:row>5</xdr:row>
      <xdr:rowOff>157843</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15822895-8A7C-4D5A-822C-A653D47FC823}"/>
            </a:ext>
          </a:extLst>
        </xdr:cNvPr>
        <xdr:cNvSpPr/>
      </xdr:nvSpPr>
      <xdr:spPr>
        <a:xfrm>
          <a:off x="10205357" y="598714"/>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104775</xdr:colOff>
      <xdr:row>50</xdr:row>
      <xdr:rowOff>28574</xdr:rowOff>
    </xdr:from>
    <xdr:to>
      <xdr:col>4</xdr:col>
      <xdr:colOff>590550</xdr:colOff>
      <xdr:row>50</xdr:row>
      <xdr:rowOff>247649</xdr:rowOff>
    </xdr:to>
    <xdr:sp macro="" textlink="">
      <xdr:nvSpPr>
        <xdr:cNvPr id="2" name="テキスト ボックス 1">
          <a:extLst>
            <a:ext uri="{FF2B5EF4-FFF2-40B4-BE49-F238E27FC236}">
              <a16:creationId xmlns:a16="http://schemas.microsoft.com/office/drawing/2014/main" id="{87578A9A-38A0-4141-ADBA-2FF9E802A88D}"/>
            </a:ext>
          </a:extLst>
        </xdr:cNvPr>
        <xdr:cNvSpPr txBox="1"/>
      </xdr:nvSpPr>
      <xdr:spPr>
        <a:xfrm>
          <a:off x="2124075" y="9324974"/>
          <a:ext cx="1362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就労予定延人数</a:t>
          </a:r>
        </a:p>
      </xdr:txBody>
    </xdr:sp>
    <xdr:clientData/>
  </xdr:twoCellAnchor>
  <xdr:twoCellAnchor>
    <xdr:from>
      <xdr:col>5</xdr:col>
      <xdr:colOff>609600</xdr:colOff>
      <xdr:row>50</xdr:row>
      <xdr:rowOff>28575</xdr:rowOff>
    </xdr:from>
    <xdr:to>
      <xdr:col>7</xdr:col>
      <xdr:colOff>304800</xdr:colOff>
      <xdr:row>50</xdr:row>
      <xdr:rowOff>244575</xdr:rowOff>
    </xdr:to>
    <xdr:sp macro="" textlink="">
      <xdr:nvSpPr>
        <xdr:cNvPr id="3" name="テキスト ボックス 2">
          <a:extLst>
            <a:ext uri="{FF2B5EF4-FFF2-40B4-BE49-F238E27FC236}">
              <a16:creationId xmlns:a16="http://schemas.microsoft.com/office/drawing/2014/main" id="{59BF1C8A-8A99-4DA2-AF78-CD06280EC369}"/>
            </a:ext>
          </a:extLst>
        </xdr:cNvPr>
        <xdr:cNvSpPr txBox="1"/>
      </xdr:nvSpPr>
      <xdr:spPr>
        <a:xfrm>
          <a:off x="4381500" y="9324975"/>
          <a:ext cx="14478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販売価格</a:t>
          </a:r>
        </a:p>
      </xdr:txBody>
    </xdr:sp>
    <xdr:clientData/>
  </xdr:twoCellAnchor>
  <xdr:twoCellAnchor>
    <xdr:from>
      <xdr:col>2</xdr:col>
      <xdr:colOff>638175</xdr:colOff>
      <xdr:row>50</xdr:row>
      <xdr:rowOff>219075</xdr:rowOff>
    </xdr:from>
    <xdr:to>
      <xdr:col>4</xdr:col>
      <xdr:colOff>317025</xdr:colOff>
      <xdr:row>50</xdr:row>
      <xdr:rowOff>471075</xdr:rowOff>
    </xdr:to>
    <xdr:sp macro="" textlink="">
      <xdr:nvSpPr>
        <xdr:cNvPr id="4" name="テキスト ボックス 3">
          <a:extLst>
            <a:ext uri="{FF2B5EF4-FFF2-40B4-BE49-F238E27FC236}">
              <a16:creationId xmlns:a16="http://schemas.microsoft.com/office/drawing/2014/main" id="{598DCCAD-09B0-4E59-83CD-2DF64C9F9614}"/>
            </a:ext>
          </a:extLst>
        </xdr:cNvPr>
        <xdr:cNvSpPr txBox="1"/>
      </xdr:nvSpPr>
      <xdr:spPr>
        <a:xfrm>
          <a:off x="1781175" y="951547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人日</a:t>
          </a:r>
        </a:p>
      </xdr:txBody>
    </xdr:sp>
    <xdr:clientData/>
  </xdr:twoCellAnchor>
  <xdr:twoCellAnchor>
    <xdr:from>
      <xdr:col>5</xdr:col>
      <xdr:colOff>228600</xdr:colOff>
      <xdr:row>50</xdr:row>
      <xdr:rowOff>219075</xdr:rowOff>
    </xdr:from>
    <xdr:to>
      <xdr:col>6</xdr:col>
      <xdr:colOff>698025</xdr:colOff>
      <xdr:row>50</xdr:row>
      <xdr:rowOff>471075</xdr:rowOff>
    </xdr:to>
    <xdr:sp macro="" textlink="">
      <xdr:nvSpPr>
        <xdr:cNvPr id="5" name="テキスト ボックス 4">
          <a:extLst>
            <a:ext uri="{FF2B5EF4-FFF2-40B4-BE49-F238E27FC236}">
              <a16:creationId xmlns:a16="http://schemas.microsoft.com/office/drawing/2014/main" id="{62E73399-86BE-4853-94C7-281A309F60B6}"/>
            </a:ext>
          </a:extLst>
        </xdr:cNvPr>
        <xdr:cNvSpPr txBox="1"/>
      </xdr:nvSpPr>
      <xdr:spPr>
        <a:xfrm>
          <a:off x="4000500" y="9515475"/>
          <a:ext cx="1345725"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円</a:t>
          </a:r>
        </a:p>
      </xdr:txBody>
    </xdr:sp>
    <xdr:clientData/>
  </xdr:twoCellAnchor>
  <xdr:twoCellAnchor>
    <xdr:from>
      <xdr:col>7</xdr:col>
      <xdr:colOff>685800</xdr:colOff>
      <xdr:row>50</xdr:row>
      <xdr:rowOff>219075</xdr:rowOff>
    </xdr:from>
    <xdr:to>
      <xdr:col>9</xdr:col>
      <xdr:colOff>364650</xdr:colOff>
      <xdr:row>50</xdr:row>
      <xdr:rowOff>471075</xdr:rowOff>
    </xdr:to>
    <xdr:sp macro="" textlink="">
      <xdr:nvSpPr>
        <xdr:cNvPr id="6" name="テキスト ボックス 5">
          <a:extLst>
            <a:ext uri="{FF2B5EF4-FFF2-40B4-BE49-F238E27FC236}">
              <a16:creationId xmlns:a16="http://schemas.microsoft.com/office/drawing/2014/main" id="{C4075D22-DAA6-49F5-BC67-1138B56B6186}"/>
            </a:ext>
          </a:extLst>
        </xdr:cNvPr>
        <xdr:cNvSpPr txBox="1"/>
      </xdr:nvSpPr>
      <xdr:spPr>
        <a:xfrm>
          <a:off x="6210300" y="951547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円</a:t>
          </a:r>
        </a:p>
      </xdr:txBody>
    </xdr:sp>
    <xdr:clientData/>
  </xdr:twoCellAnchor>
  <xdr:twoCellAnchor>
    <xdr:from>
      <xdr:col>4</xdr:col>
      <xdr:colOff>552450</xdr:colOff>
      <xdr:row>50</xdr:row>
      <xdr:rowOff>219074</xdr:rowOff>
    </xdr:from>
    <xdr:to>
      <xdr:col>5</xdr:col>
      <xdr:colOff>133350</xdr:colOff>
      <xdr:row>50</xdr:row>
      <xdr:rowOff>514350</xdr:rowOff>
    </xdr:to>
    <xdr:sp macro="" textlink="">
      <xdr:nvSpPr>
        <xdr:cNvPr id="7" name="テキスト ボックス 6">
          <a:extLst>
            <a:ext uri="{FF2B5EF4-FFF2-40B4-BE49-F238E27FC236}">
              <a16:creationId xmlns:a16="http://schemas.microsoft.com/office/drawing/2014/main" id="{CD825CBF-FE4B-422C-A8E9-F1B6BD3D8279}"/>
            </a:ext>
          </a:extLst>
        </xdr:cNvPr>
        <xdr:cNvSpPr txBox="1"/>
      </xdr:nvSpPr>
      <xdr:spPr>
        <a:xfrm>
          <a:off x="3448050" y="9515474"/>
          <a:ext cx="4572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endParaRPr kumimoji="1" lang="ja-JP" altLang="en-US" sz="1000">
            <a:solidFill>
              <a:srgbClr val="FF0000"/>
            </a:solidFill>
          </a:endParaRPr>
        </a:p>
      </xdr:txBody>
    </xdr:sp>
    <xdr:clientData/>
  </xdr:twoCellAnchor>
  <xdr:twoCellAnchor>
    <xdr:from>
      <xdr:col>7</xdr:col>
      <xdr:colOff>142875</xdr:colOff>
      <xdr:row>50</xdr:row>
      <xdr:rowOff>219074</xdr:rowOff>
    </xdr:from>
    <xdr:to>
      <xdr:col>7</xdr:col>
      <xdr:colOff>514350</xdr:colOff>
      <xdr:row>50</xdr:row>
      <xdr:rowOff>514350</xdr:rowOff>
    </xdr:to>
    <xdr:sp macro="" textlink="">
      <xdr:nvSpPr>
        <xdr:cNvPr id="8" name="テキスト ボックス 7">
          <a:extLst>
            <a:ext uri="{FF2B5EF4-FFF2-40B4-BE49-F238E27FC236}">
              <a16:creationId xmlns:a16="http://schemas.microsoft.com/office/drawing/2014/main" id="{2193E788-3089-4734-9E1A-A494690F5E24}"/>
            </a:ext>
          </a:extLst>
        </xdr:cNvPr>
        <xdr:cNvSpPr txBox="1"/>
      </xdr:nvSpPr>
      <xdr:spPr>
        <a:xfrm>
          <a:off x="5667375" y="9515474"/>
          <a:ext cx="3714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a:t>
          </a:r>
        </a:p>
      </xdr:txBody>
    </xdr:sp>
    <xdr:clientData/>
  </xdr:twoCellAnchor>
  <xdr:twoCellAnchor>
    <xdr:from>
      <xdr:col>3</xdr:col>
      <xdr:colOff>104775</xdr:colOff>
      <xdr:row>52</xdr:row>
      <xdr:rowOff>38100</xdr:rowOff>
    </xdr:from>
    <xdr:to>
      <xdr:col>4</xdr:col>
      <xdr:colOff>590550</xdr:colOff>
      <xdr:row>52</xdr:row>
      <xdr:rowOff>254100</xdr:rowOff>
    </xdr:to>
    <xdr:sp macro="" textlink="">
      <xdr:nvSpPr>
        <xdr:cNvPr id="9" name="テキスト ボックス 8">
          <a:extLst>
            <a:ext uri="{FF2B5EF4-FFF2-40B4-BE49-F238E27FC236}">
              <a16:creationId xmlns:a16="http://schemas.microsoft.com/office/drawing/2014/main" id="{D534AE74-9ED1-43B1-8F3C-D9551C9D03DE}"/>
            </a:ext>
          </a:extLst>
        </xdr:cNvPr>
        <xdr:cNvSpPr txBox="1"/>
      </xdr:nvSpPr>
      <xdr:spPr>
        <a:xfrm>
          <a:off x="2124075" y="10163175"/>
          <a:ext cx="136207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総工事費</a:t>
          </a:r>
        </a:p>
      </xdr:txBody>
    </xdr:sp>
    <xdr:clientData/>
  </xdr:twoCellAnchor>
  <xdr:twoCellAnchor>
    <xdr:from>
      <xdr:col>5</xdr:col>
      <xdr:colOff>28575</xdr:colOff>
      <xdr:row>52</xdr:row>
      <xdr:rowOff>38099</xdr:rowOff>
    </xdr:from>
    <xdr:to>
      <xdr:col>5</xdr:col>
      <xdr:colOff>742950</xdr:colOff>
      <xdr:row>52</xdr:row>
      <xdr:rowOff>254099</xdr:rowOff>
    </xdr:to>
    <xdr:sp macro="" textlink="">
      <xdr:nvSpPr>
        <xdr:cNvPr id="10" name="テキスト ボックス 9">
          <a:extLst>
            <a:ext uri="{FF2B5EF4-FFF2-40B4-BE49-F238E27FC236}">
              <a16:creationId xmlns:a16="http://schemas.microsoft.com/office/drawing/2014/main" id="{E85D1543-BD76-47C5-AC34-7AB3A9758481}"/>
            </a:ext>
          </a:extLst>
        </xdr:cNvPr>
        <xdr:cNvSpPr txBox="1"/>
      </xdr:nvSpPr>
      <xdr:spPr>
        <a:xfrm>
          <a:off x="3800475" y="10163174"/>
          <a:ext cx="714375"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購入率</a:t>
          </a:r>
        </a:p>
      </xdr:txBody>
    </xdr:sp>
    <xdr:clientData/>
  </xdr:twoCellAnchor>
  <xdr:twoCellAnchor>
    <xdr:from>
      <xdr:col>2</xdr:col>
      <xdr:colOff>638175</xdr:colOff>
      <xdr:row>52</xdr:row>
      <xdr:rowOff>247650</xdr:rowOff>
    </xdr:from>
    <xdr:to>
      <xdr:col>4</xdr:col>
      <xdr:colOff>317025</xdr:colOff>
      <xdr:row>52</xdr:row>
      <xdr:rowOff>499650</xdr:rowOff>
    </xdr:to>
    <xdr:sp macro="" textlink="">
      <xdr:nvSpPr>
        <xdr:cNvPr id="11" name="テキスト ボックス 10">
          <a:extLst>
            <a:ext uri="{FF2B5EF4-FFF2-40B4-BE49-F238E27FC236}">
              <a16:creationId xmlns:a16="http://schemas.microsoft.com/office/drawing/2014/main" id="{60AF2813-5C84-45C8-B2F1-62A45F11781F}"/>
            </a:ext>
          </a:extLst>
        </xdr:cNvPr>
        <xdr:cNvSpPr txBox="1"/>
      </xdr:nvSpPr>
      <xdr:spPr>
        <a:xfrm>
          <a:off x="1781175" y="1037272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人日</a:t>
          </a:r>
        </a:p>
      </xdr:txBody>
    </xdr:sp>
    <xdr:clientData/>
  </xdr:twoCellAnchor>
  <xdr:twoCellAnchor>
    <xdr:from>
      <xdr:col>5</xdr:col>
      <xdr:colOff>0</xdr:colOff>
      <xdr:row>52</xdr:row>
      <xdr:rowOff>247650</xdr:rowOff>
    </xdr:from>
    <xdr:to>
      <xdr:col>5</xdr:col>
      <xdr:colOff>540000</xdr:colOff>
      <xdr:row>52</xdr:row>
      <xdr:rowOff>427650</xdr:rowOff>
    </xdr:to>
    <xdr:sp macro="" textlink="">
      <xdr:nvSpPr>
        <xdr:cNvPr id="12" name="テキスト ボックス 11">
          <a:extLst>
            <a:ext uri="{FF2B5EF4-FFF2-40B4-BE49-F238E27FC236}">
              <a16:creationId xmlns:a16="http://schemas.microsoft.com/office/drawing/2014/main" id="{8C6F0526-DF18-420F-BC0C-F250670CF5AF}"/>
            </a:ext>
          </a:extLst>
        </xdr:cNvPr>
        <xdr:cNvSpPr txBox="1"/>
      </xdr:nvSpPr>
      <xdr:spPr>
        <a:xfrm>
          <a:off x="3771900" y="10372725"/>
          <a:ext cx="540000" cy="18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a:t>
          </a:r>
        </a:p>
      </xdr:txBody>
    </xdr:sp>
    <xdr:clientData/>
  </xdr:twoCellAnchor>
  <xdr:twoCellAnchor>
    <xdr:from>
      <xdr:col>7</xdr:col>
      <xdr:colOff>685800</xdr:colOff>
      <xdr:row>52</xdr:row>
      <xdr:rowOff>247650</xdr:rowOff>
    </xdr:from>
    <xdr:to>
      <xdr:col>9</xdr:col>
      <xdr:colOff>364650</xdr:colOff>
      <xdr:row>52</xdr:row>
      <xdr:rowOff>499650</xdr:rowOff>
    </xdr:to>
    <xdr:sp macro="" textlink="">
      <xdr:nvSpPr>
        <xdr:cNvPr id="13" name="テキスト ボックス 12">
          <a:extLst>
            <a:ext uri="{FF2B5EF4-FFF2-40B4-BE49-F238E27FC236}">
              <a16:creationId xmlns:a16="http://schemas.microsoft.com/office/drawing/2014/main" id="{A79329A1-973A-4E12-A99A-F88972F3C0B6}"/>
            </a:ext>
          </a:extLst>
        </xdr:cNvPr>
        <xdr:cNvSpPr txBox="1"/>
      </xdr:nvSpPr>
      <xdr:spPr>
        <a:xfrm>
          <a:off x="6210300" y="10372725"/>
          <a:ext cx="1431450" cy="25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　　　　　　　　　円</a:t>
          </a:r>
        </a:p>
      </xdr:txBody>
    </xdr:sp>
    <xdr:clientData/>
  </xdr:twoCellAnchor>
  <xdr:twoCellAnchor>
    <xdr:from>
      <xdr:col>4</xdr:col>
      <xdr:colOff>428625</xdr:colOff>
      <xdr:row>52</xdr:row>
      <xdr:rowOff>247649</xdr:rowOff>
    </xdr:from>
    <xdr:to>
      <xdr:col>5</xdr:col>
      <xdr:colOff>9525</xdr:colOff>
      <xdr:row>52</xdr:row>
      <xdr:rowOff>542925</xdr:rowOff>
    </xdr:to>
    <xdr:sp macro="" textlink="">
      <xdr:nvSpPr>
        <xdr:cNvPr id="14" name="テキスト ボックス 13">
          <a:extLst>
            <a:ext uri="{FF2B5EF4-FFF2-40B4-BE49-F238E27FC236}">
              <a16:creationId xmlns:a16="http://schemas.microsoft.com/office/drawing/2014/main" id="{8B71546C-E446-4E4C-B5D0-F891C05EC814}"/>
            </a:ext>
          </a:extLst>
        </xdr:cNvPr>
        <xdr:cNvSpPr txBox="1"/>
      </xdr:nvSpPr>
      <xdr:spPr>
        <a:xfrm>
          <a:off x="3324225" y="10372724"/>
          <a:ext cx="4572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endParaRPr kumimoji="1" lang="ja-JP" altLang="en-US" sz="1000">
            <a:solidFill>
              <a:srgbClr val="FF0000"/>
            </a:solidFill>
          </a:endParaRPr>
        </a:p>
      </xdr:txBody>
    </xdr:sp>
    <xdr:clientData/>
  </xdr:twoCellAnchor>
  <xdr:twoCellAnchor>
    <xdr:from>
      <xdr:col>7</xdr:col>
      <xdr:colOff>142875</xdr:colOff>
      <xdr:row>52</xdr:row>
      <xdr:rowOff>247649</xdr:rowOff>
    </xdr:from>
    <xdr:to>
      <xdr:col>7</xdr:col>
      <xdr:colOff>514350</xdr:colOff>
      <xdr:row>52</xdr:row>
      <xdr:rowOff>542925</xdr:rowOff>
    </xdr:to>
    <xdr:sp macro="" textlink="">
      <xdr:nvSpPr>
        <xdr:cNvPr id="15" name="テキスト ボックス 14">
          <a:extLst>
            <a:ext uri="{FF2B5EF4-FFF2-40B4-BE49-F238E27FC236}">
              <a16:creationId xmlns:a16="http://schemas.microsoft.com/office/drawing/2014/main" id="{1969F410-0FC4-4454-A376-78F10DD0D9FC}"/>
            </a:ext>
          </a:extLst>
        </xdr:cNvPr>
        <xdr:cNvSpPr txBox="1"/>
      </xdr:nvSpPr>
      <xdr:spPr>
        <a:xfrm>
          <a:off x="5667375" y="10372724"/>
          <a:ext cx="3714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a:t>
          </a:r>
        </a:p>
      </xdr:txBody>
    </xdr:sp>
    <xdr:clientData/>
  </xdr:twoCellAnchor>
  <xdr:twoCellAnchor>
    <xdr:from>
      <xdr:col>6</xdr:col>
      <xdr:colOff>171450</xdr:colOff>
      <xdr:row>52</xdr:row>
      <xdr:rowOff>38099</xdr:rowOff>
    </xdr:from>
    <xdr:to>
      <xdr:col>7</xdr:col>
      <xdr:colOff>95250</xdr:colOff>
      <xdr:row>52</xdr:row>
      <xdr:rowOff>254099</xdr:rowOff>
    </xdr:to>
    <xdr:sp macro="" textlink="">
      <xdr:nvSpPr>
        <xdr:cNvPr id="16" name="テキスト ボックス 15">
          <a:extLst>
            <a:ext uri="{FF2B5EF4-FFF2-40B4-BE49-F238E27FC236}">
              <a16:creationId xmlns:a16="http://schemas.microsoft.com/office/drawing/2014/main" id="{107DBA43-2067-42C7-8F3D-4FCC0D338E9B}"/>
            </a:ext>
          </a:extLst>
        </xdr:cNvPr>
        <xdr:cNvSpPr txBox="1"/>
      </xdr:nvSpPr>
      <xdr:spPr>
        <a:xfrm>
          <a:off x="4819650" y="10163174"/>
          <a:ext cx="8001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a:t>
          </a:r>
          <a:r>
            <a:rPr kumimoji="1" lang="ja-JP" altLang="en-US" sz="800">
              <a:solidFill>
                <a:srgbClr val="FF0000"/>
              </a:solidFill>
            </a:rPr>
            <a:t>加入率</a:t>
          </a:r>
        </a:p>
      </xdr:txBody>
    </xdr:sp>
    <xdr:clientData/>
  </xdr:twoCellAnchor>
  <xdr:twoCellAnchor>
    <xdr:from>
      <xdr:col>6</xdr:col>
      <xdr:colOff>190500</xdr:colOff>
      <xdr:row>52</xdr:row>
      <xdr:rowOff>247650</xdr:rowOff>
    </xdr:from>
    <xdr:to>
      <xdr:col>6</xdr:col>
      <xdr:colOff>730500</xdr:colOff>
      <xdr:row>52</xdr:row>
      <xdr:rowOff>427650</xdr:rowOff>
    </xdr:to>
    <xdr:sp macro="" textlink="">
      <xdr:nvSpPr>
        <xdr:cNvPr id="17" name="テキスト ボックス 16">
          <a:extLst>
            <a:ext uri="{FF2B5EF4-FFF2-40B4-BE49-F238E27FC236}">
              <a16:creationId xmlns:a16="http://schemas.microsoft.com/office/drawing/2014/main" id="{64A4677B-AA27-4DAE-ADF8-5AD70E2BF69E}"/>
            </a:ext>
          </a:extLst>
        </xdr:cNvPr>
        <xdr:cNvSpPr txBox="1"/>
      </xdr:nvSpPr>
      <xdr:spPr>
        <a:xfrm>
          <a:off x="4838700" y="10372725"/>
          <a:ext cx="540000" cy="18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　 </a:t>
          </a:r>
          <a:r>
            <a:rPr kumimoji="1" lang="ja-JP" altLang="en-US" sz="800">
              <a:solidFill>
                <a:srgbClr val="FF0000"/>
              </a:solidFill>
            </a:rPr>
            <a:t>　％</a:t>
          </a:r>
          <a:r>
            <a:rPr kumimoji="1" lang="ja-JP" altLang="en-US" sz="1100">
              <a:solidFill>
                <a:srgbClr val="FF0000"/>
              </a:solidFill>
            </a:rPr>
            <a:t>　　　　　　</a:t>
          </a:r>
        </a:p>
      </xdr:txBody>
    </xdr:sp>
    <xdr:clientData/>
  </xdr:twoCellAnchor>
  <xdr:twoCellAnchor>
    <xdr:from>
      <xdr:col>5</xdr:col>
      <xdr:colOff>628650</xdr:colOff>
      <xdr:row>52</xdr:row>
      <xdr:rowOff>247649</xdr:rowOff>
    </xdr:from>
    <xdr:to>
      <xdr:col>6</xdr:col>
      <xdr:colOff>209550</xdr:colOff>
      <xdr:row>52</xdr:row>
      <xdr:rowOff>542925</xdr:rowOff>
    </xdr:to>
    <xdr:sp macro="" textlink="">
      <xdr:nvSpPr>
        <xdr:cNvPr id="18" name="テキスト ボックス 17">
          <a:extLst>
            <a:ext uri="{FF2B5EF4-FFF2-40B4-BE49-F238E27FC236}">
              <a16:creationId xmlns:a16="http://schemas.microsoft.com/office/drawing/2014/main" id="{7E63072B-1D15-4464-8A13-09FC335D5083}"/>
            </a:ext>
          </a:extLst>
        </xdr:cNvPr>
        <xdr:cNvSpPr txBox="1"/>
      </xdr:nvSpPr>
      <xdr:spPr>
        <a:xfrm>
          <a:off x="4400550" y="10372724"/>
          <a:ext cx="457200"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endParaRPr kumimoji="1" lang="ja-JP" altLang="en-US" sz="1000">
            <a:solidFill>
              <a:srgbClr val="FF0000"/>
            </a:solidFill>
          </a:endParaRPr>
        </a:p>
      </xdr:txBody>
    </xdr:sp>
    <xdr:clientData/>
  </xdr:twoCellAnchor>
  <xdr:twoCellAnchor>
    <xdr:from>
      <xdr:col>4</xdr:col>
      <xdr:colOff>771525</xdr:colOff>
      <xdr:row>52</xdr:row>
      <xdr:rowOff>466725</xdr:rowOff>
    </xdr:from>
    <xdr:to>
      <xdr:col>5</xdr:col>
      <xdr:colOff>556950</xdr:colOff>
      <xdr:row>52</xdr:row>
      <xdr:rowOff>466725</xdr:rowOff>
    </xdr:to>
    <xdr:cxnSp macro="">
      <xdr:nvCxnSpPr>
        <xdr:cNvPr id="19" name="直線コネクタ 18">
          <a:extLst>
            <a:ext uri="{FF2B5EF4-FFF2-40B4-BE49-F238E27FC236}">
              <a16:creationId xmlns:a16="http://schemas.microsoft.com/office/drawing/2014/main" id="{D9641AF2-AAB7-4E44-8E43-E4BE1952A13D}"/>
            </a:ext>
          </a:extLst>
        </xdr:cNvPr>
        <xdr:cNvCxnSpPr/>
      </xdr:nvCxnSpPr>
      <xdr:spPr>
        <a:xfrm>
          <a:off x="3667125" y="10591800"/>
          <a:ext cx="6617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52</xdr:row>
      <xdr:rowOff>419100</xdr:rowOff>
    </xdr:from>
    <xdr:to>
      <xdr:col>5</xdr:col>
      <xdr:colOff>571500</xdr:colOff>
      <xdr:row>52</xdr:row>
      <xdr:rowOff>676275</xdr:rowOff>
    </xdr:to>
    <xdr:sp macro="" textlink="">
      <xdr:nvSpPr>
        <xdr:cNvPr id="20" name="テキスト ボックス 19">
          <a:extLst>
            <a:ext uri="{FF2B5EF4-FFF2-40B4-BE49-F238E27FC236}">
              <a16:creationId xmlns:a16="http://schemas.microsoft.com/office/drawing/2014/main" id="{658C907B-FAF2-437A-B5D9-B5BF325E2C8D}"/>
            </a:ext>
          </a:extLst>
        </xdr:cNvPr>
        <xdr:cNvSpPr txBox="1"/>
      </xdr:nvSpPr>
      <xdr:spPr>
        <a:xfrm>
          <a:off x="3771900" y="10544175"/>
          <a:ext cx="571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1,000</a:t>
          </a:r>
          <a:endParaRPr kumimoji="1" lang="ja-JP" altLang="en-US" sz="1100">
            <a:solidFill>
              <a:srgbClr val="FF0000"/>
            </a:solidFill>
          </a:endParaRPr>
        </a:p>
      </xdr:txBody>
    </xdr:sp>
    <xdr:clientData/>
  </xdr:twoCellAnchor>
  <xdr:twoCellAnchor>
    <xdr:from>
      <xdr:col>6</xdr:col>
      <xdr:colOff>209550</xdr:colOff>
      <xdr:row>52</xdr:row>
      <xdr:rowOff>466725</xdr:rowOff>
    </xdr:from>
    <xdr:to>
      <xdr:col>6</xdr:col>
      <xdr:colOff>785550</xdr:colOff>
      <xdr:row>52</xdr:row>
      <xdr:rowOff>466725</xdr:rowOff>
    </xdr:to>
    <xdr:cxnSp macro="">
      <xdr:nvCxnSpPr>
        <xdr:cNvPr id="21" name="直線コネクタ 20">
          <a:extLst>
            <a:ext uri="{FF2B5EF4-FFF2-40B4-BE49-F238E27FC236}">
              <a16:creationId xmlns:a16="http://schemas.microsoft.com/office/drawing/2014/main" id="{C539E382-6C81-434C-AA6A-FF946E6F18A0}"/>
            </a:ext>
          </a:extLst>
        </xdr:cNvPr>
        <xdr:cNvCxnSpPr/>
      </xdr:nvCxnSpPr>
      <xdr:spPr>
        <a:xfrm>
          <a:off x="4857750" y="10591800"/>
          <a:ext cx="576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52</xdr:row>
      <xdr:rowOff>419100</xdr:rowOff>
    </xdr:from>
    <xdr:to>
      <xdr:col>7</xdr:col>
      <xdr:colOff>219075</xdr:colOff>
      <xdr:row>52</xdr:row>
      <xdr:rowOff>676275</xdr:rowOff>
    </xdr:to>
    <xdr:sp macro="" textlink="">
      <xdr:nvSpPr>
        <xdr:cNvPr id="22" name="テキスト ボックス 21">
          <a:extLst>
            <a:ext uri="{FF2B5EF4-FFF2-40B4-BE49-F238E27FC236}">
              <a16:creationId xmlns:a16="http://schemas.microsoft.com/office/drawing/2014/main" id="{F12BEFBE-DC75-4ECB-9E26-9D33AC316EB7}"/>
            </a:ext>
          </a:extLst>
        </xdr:cNvPr>
        <xdr:cNvSpPr txBox="1"/>
      </xdr:nvSpPr>
      <xdr:spPr>
        <a:xfrm>
          <a:off x="4876800" y="10544175"/>
          <a:ext cx="866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r>
            <a:rPr kumimoji="1" lang="ja-JP" altLang="en-US" sz="1100">
              <a:solidFill>
                <a:srgbClr val="FF0000"/>
              </a:solidFill>
            </a:rPr>
            <a:t>　％</a:t>
          </a:r>
        </a:p>
      </xdr:txBody>
    </xdr:sp>
    <xdr:clientData/>
  </xdr:twoCellAnchor>
  <xdr:twoCellAnchor>
    <xdr:from>
      <xdr:col>13</xdr:col>
      <xdr:colOff>0</xdr:colOff>
      <xdr:row>4</xdr:row>
      <xdr:rowOff>0</xdr:rowOff>
    </xdr:from>
    <xdr:to>
      <xdr:col>16</xdr:col>
      <xdr:colOff>95250</xdr:colOff>
      <xdr:row>8</xdr:row>
      <xdr:rowOff>24245</xdr:rowOff>
    </xdr:to>
    <xdr:sp macro="" textlink="">
      <xdr:nvSpPr>
        <xdr:cNvPr id="23" name="正方形/長方形 22">
          <a:hlinkClick xmlns:r="http://schemas.openxmlformats.org/officeDocument/2006/relationships" r:id="rId1"/>
          <a:extLst>
            <a:ext uri="{FF2B5EF4-FFF2-40B4-BE49-F238E27FC236}">
              <a16:creationId xmlns:a16="http://schemas.microsoft.com/office/drawing/2014/main" id="{48D21D23-1DDF-4856-A782-7CC6EF49B80C}"/>
            </a:ext>
          </a:extLst>
        </xdr:cNvPr>
        <xdr:cNvSpPr/>
      </xdr:nvSpPr>
      <xdr:spPr>
        <a:xfrm>
          <a:off x="10165773" y="969818"/>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0</xdr:colOff>
      <xdr:row>28</xdr:row>
      <xdr:rowOff>0</xdr:rowOff>
    </xdr:from>
    <xdr:to>
      <xdr:col>20</xdr:col>
      <xdr:colOff>133350</xdr:colOff>
      <xdr:row>29</xdr:row>
      <xdr:rowOff>57150</xdr:rowOff>
    </xdr:to>
    <xdr:sp macro="" textlink="">
      <xdr:nvSpPr>
        <xdr:cNvPr id="2" name="OptionButton1" hidden="1">
          <a:extLst>
            <a:ext uri="{63B3BB69-23CF-44E3-9099-C40C66FF867C}">
              <a14:compatExt xmlns:a14="http://schemas.microsoft.com/office/drawing/2010/main" spid="_x0000_s19457"/>
            </a:ext>
            <a:ext uri="{FF2B5EF4-FFF2-40B4-BE49-F238E27FC236}">
              <a16:creationId xmlns:a16="http://schemas.microsoft.com/office/drawing/2014/main" id="{C1FE1188-BC7C-4FD4-A8BD-E710D4F25C63}"/>
            </a:ext>
          </a:extLst>
        </xdr:cNvPr>
        <xdr:cNvSpPr/>
      </xdr:nvSpPr>
      <xdr:spPr bwMode="auto">
        <a:xfrm>
          <a:off x="3600450"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0</xdr:colOff>
      <xdr:row>28</xdr:row>
      <xdr:rowOff>0</xdr:rowOff>
    </xdr:from>
    <xdr:to>
      <xdr:col>23</xdr:col>
      <xdr:colOff>133350</xdr:colOff>
      <xdr:row>29</xdr:row>
      <xdr:rowOff>57150</xdr:rowOff>
    </xdr:to>
    <xdr:sp macro="" textlink="">
      <xdr:nvSpPr>
        <xdr:cNvPr id="3" name="OptionButton2" hidden="1">
          <a:extLst>
            <a:ext uri="{63B3BB69-23CF-44E3-9099-C40C66FF867C}">
              <a14:compatExt xmlns:a14="http://schemas.microsoft.com/office/drawing/2010/main" spid="_x0000_s19458"/>
            </a:ext>
            <a:ext uri="{FF2B5EF4-FFF2-40B4-BE49-F238E27FC236}">
              <a16:creationId xmlns:a16="http://schemas.microsoft.com/office/drawing/2014/main" id="{084D67BE-40BD-4A1F-BB02-0EC2689B88BF}"/>
            </a:ext>
          </a:extLst>
        </xdr:cNvPr>
        <xdr:cNvSpPr/>
      </xdr:nvSpPr>
      <xdr:spPr bwMode="auto">
        <a:xfrm>
          <a:off x="4200525" y="5181600"/>
          <a:ext cx="53340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37</xdr:col>
      <xdr:colOff>0</xdr:colOff>
      <xdr:row>3</xdr:row>
      <xdr:rowOff>0</xdr:rowOff>
    </xdr:from>
    <xdr:to>
      <xdr:col>48</xdr:col>
      <xdr:colOff>180975</xdr:colOff>
      <xdr:row>5</xdr:row>
      <xdr:rowOff>304800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5CA6E126-ADE8-4BDA-A163-05B98CBCCFD9}"/>
            </a:ext>
          </a:extLst>
        </xdr:cNvPr>
        <xdr:cNvSpPr/>
      </xdr:nvSpPr>
      <xdr:spPr>
        <a:xfrm>
          <a:off x="7400925" y="514350"/>
          <a:ext cx="2381250" cy="6477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t>書類一覧へ戻る</a:t>
          </a:r>
        </a:p>
      </xdr:txBody>
    </xdr:sp>
    <xdr:clientData/>
  </xdr:twoCellAnchor>
  <xdr:twoCellAnchor>
    <xdr:from>
      <xdr:col>38</xdr:col>
      <xdr:colOff>1</xdr:colOff>
      <xdr:row>37</xdr:row>
      <xdr:rowOff>0</xdr:rowOff>
    </xdr:from>
    <xdr:to>
      <xdr:col>49</xdr:col>
      <xdr:colOff>66676</xdr:colOff>
      <xdr:row>41</xdr:row>
      <xdr:rowOff>95251</xdr:rowOff>
    </xdr:to>
    <xdr:sp macro="" textlink="">
      <xdr:nvSpPr>
        <xdr:cNvPr id="5" name="正方形/長方形 4">
          <a:extLst>
            <a:ext uri="{FF2B5EF4-FFF2-40B4-BE49-F238E27FC236}">
              <a16:creationId xmlns:a16="http://schemas.microsoft.com/office/drawing/2014/main" id="{939A485E-FBF8-4074-A5B9-F443C80C6AF7}"/>
            </a:ext>
          </a:extLst>
        </xdr:cNvPr>
        <xdr:cNvSpPr/>
      </xdr:nvSpPr>
      <xdr:spPr>
        <a:xfrm>
          <a:off x="7600951" y="6724650"/>
          <a:ext cx="2266950" cy="78105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振込指定コード番号は県工事では不要です。</a:t>
          </a:r>
          <a:endParaRPr kumimoji="1" lang="en-US" altLang="ja-JP" sz="1200"/>
        </a:p>
      </xdr:txBody>
    </xdr:sp>
    <xdr:clientData/>
  </xdr:twoCellAnchor>
  <xdr:twoCellAnchor>
    <xdr:from>
      <xdr:col>21</xdr:col>
      <xdr:colOff>44902</xdr:colOff>
      <xdr:row>28</xdr:row>
      <xdr:rowOff>58705</xdr:rowOff>
    </xdr:from>
    <xdr:to>
      <xdr:col>23</xdr:col>
      <xdr:colOff>57731</xdr:colOff>
      <xdr:row>28</xdr:row>
      <xdr:rowOff>113911</xdr:rowOff>
    </xdr:to>
    <xdr:grpSp>
      <xdr:nvGrpSpPr>
        <xdr:cNvPr id="6" name="グループ化 5">
          <a:extLst>
            <a:ext uri="{FF2B5EF4-FFF2-40B4-BE49-F238E27FC236}">
              <a16:creationId xmlns:a16="http://schemas.microsoft.com/office/drawing/2014/main" id="{3025865A-6477-4DBE-A704-CF1AC6BE9BEA}"/>
            </a:ext>
          </a:extLst>
        </xdr:cNvPr>
        <xdr:cNvGrpSpPr/>
      </xdr:nvGrpSpPr>
      <xdr:grpSpPr>
        <a:xfrm>
          <a:off x="4245427" y="5202205"/>
          <a:ext cx="412879" cy="55206"/>
          <a:chOff x="3661099" y="5365102"/>
          <a:chExt cx="382166" cy="55206"/>
        </a:xfrm>
      </xdr:grpSpPr>
      <xdr:cxnSp macro="">
        <xdr:nvCxnSpPr>
          <xdr:cNvPr id="7" name="直線コネクタ 6">
            <a:extLst>
              <a:ext uri="{FF2B5EF4-FFF2-40B4-BE49-F238E27FC236}">
                <a16:creationId xmlns:a16="http://schemas.microsoft.com/office/drawing/2014/main" id="{C298F894-1AA4-CCBB-45B8-776D782CC0AF}"/>
              </a:ext>
            </a:extLst>
          </xdr:cNvPr>
          <xdr:cNvCxnSpPr/>
        </xdr:nvCxnSpPr>
        <xdr:spPr>
          <a:xfrm>
            <a:off x="3664209" y="5365102"/>
            <a:ext cx="379056" cy="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94DB0746-A1E9-F38A-6ADA-05881A1A7DF9}"/>
              </a:ext>
            </a:extLst>
          </xdr:cNvPr>
          <xdr:cNvCxnSpPr/>
        </xdr:nvCxnSpPr>
        <xdr:spPr>
          <a:xfrm>
            <a:off x="3661099" y="5420308"/>
            <a:ext cx="379056" cy="0"/>
          </a:xfrm>
          <a:prstGeom prst="line">
            <a:avLst/>
          </a:prstGeom>
          <a:ln>
            <a:solidFill>
              <a:schemeClr val="tx1"/>
            </a:solidFill>
          </a:ln>
        </xdr:spPr>
        <xdr:style>
          <a:lnRef idx="2">
            <a:schemeClr val="accent1"/>
          </a:lnRef>
          <a:fillRef idx="0">
            <a:schemeClr val="accent1"/>
          </a:fillRef>
          <a:effectRef idx="1">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3.xml"/><Relationship Id="rId1" Type="http://schemas.openxmlformats.org/officeDocument/2006/relationships/printerSettings" Target="../printerSettings/printerSettings26.bin"/><Relationship Id="rId4" Type="http://schemas.openxmlformats.org/officeDocument/2006/relationships/comments" Target="../comments9.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4.xml"/><Relationship Id="rId1" Type="http://schemas.openxmlformats.org/officeDocument/2006/relationships/printerSettings" Target="../printerSettings/printerSettings27.bin"/><Relationship Id="rId4" Type="http://schemas.openxmlformats.org/officeDocument/2006/relationships/comments" Target="../comments10.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5.xml"/><Relationship Id="rId1" Type="http://schemas.openxmlformats.org/officeDocument/2006/relationships/printerSettings" Target="../printerSettings/printerSettings28.bin"/><Relationship Id="rId4" Type="http://schemas.openxmlformats.org/officeDocument/2006/relationships/comments" Target="../comments11.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7.xml"/><Relationship Id="rId1" Type="http://schemas.openxmlformats.org/officeDocument/2006/relationships/printerSettings" Target="../printerSettings/printerSettings30.bin"/><Relationship Id="rId4" Type="http://schemas.openxmlformats.org/officeDocument/2006/relationships/comments" Target="../comments12.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9.xml"/><Relationship Id="rId1" Type="http://schemas.openxmlformats.org/officeDocument/2006/relationships/printerSettings" Target="../printerSettings/printerSettings32.bin"/><Relationship Id="rId4" Type="http://schemas.openxmlformats.org/officeDocument/2006/relationships/comments" Target="../comments13.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0.xml"/><Relationship Id="rId1" Type="http://schemas.openxmlformats.org/officeDocument/2006/relationships/printerSettings" Target="../printerSettings/printerSettings33.bin"/><Relationship Id="rId4" Type="http://schemas.openxmlformats.org/officeDocument/2006/relationships/comments" Target="../comments14.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31.xml"/><Relationship Id="rId1" Type="http://schemas.openxmlformats.org/officeDocument/2006/relationships/printerSettings" Target="../printerSettings/printerSettings34.bin"/><Relationship Id="rId4" Type="http://schemas.openxmlformats.org/officeDocument/2006/relationships/comments" Target="../comments15.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2.xml"/><Relationship Id="rId1" Type="http://schemas.openxmlformats.org/officeDocument/2006/relationships/printerSettings" Target="../printerSettings/printerSettings35.bin"/><Relationship Id="rId4" Type="http://schemas.openxmlformats.org/officeDocument/2006/relationships/comments" Target="../comments1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4.xml"/><Relationship Id="rId1" Type="http://schemas.openxmlformats.org/officeDocument/2006/relationships/printerSettings" Target="../printerSettings/printerSettings37.bin"/><Relationship Id="rId4" Type="http://schemas.openxmlformats.org/officeDocument/2006/relationships/comments" Target="../comments1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5.xml"/><Relationship Id="rId1" Type="http://schemas.openxmlformats.org/officeDocument/2006/relationships/printerSettings" Target="../printerSettings/printerSettings38.bin"/><Relationship Id="rId4" Type="http://schemas.openxmlformats.org/officeDocument/2006/relationships/comments" Target="../comments1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6.xml"/><Relationship Id="rId1" Type="http://schemas.openxmlformats.org/officeDocument/2006/relationships/printerSettings" Target="../printerSettings/printerSettings39.bin"/><Relationship Id="rId4" Type="http://schemas.openxmlformats.org/officeDocument/2006/relationships/comments" Target="../comments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37.xml"/><Relationship Id="rId1" Type="http://schemas.openxmlformats.org/officeDocument/2006/relationships/printerSettings" Target="../printerSettings/printerSettings40.bin"/><Relationship Id="rId4" Type="http://schemas.openxmlformats.org/officeDocument/2006/relationships/comments" Target="../comments20.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0F8A-6F5E-4AFC-B0DF-D1B4797CF14C}">
  <sheetPr>
    <tabColor rgb="FFC00000"/>
  </sheetPr>
  <dimension ref="A1:E10"/>
  <sheetViews>
    <sheetView tabSelected="1" workbookViewId="0">
      <selection activeCell="A7" sqref="A7"/>
    </sheetView>
  </sheetViews>
  <sheetFormatPr defaultRowHeight="18.75"/>
  <cols>
    <col min="1" max="1" width="10.25" bestFit="1" customWidth="1"/>
    <col min="4" max="4" width="13.25" customWidth="1"/>
    <col min="5" max="5" width="49.125" customWidth="1"/>
  </cols>
  <sheetData>
    <row r="1" spans="1:5">
      <c r="A1" t="s">
        <v>879</v>
      </c>
    </row>
    <row r="2" spans="1:5">
      <c r="A2" s="520" t="s">
        <v>875</v>
      </c>
      <c r="B2" s="520"/>
      <c r="C2" s="520" t="s">
        <v>893</v>
      </c>
      <c r="D2" s="520" t="s">
        <v>892</v>
      </c>
      <c r="E2" s="520" t="s">
        <v>891</v>
      </c>
    </row>
    <row r="3" spans="1:5">
      <c r="A3" s="521">
        <v>45748</v>
      </c>
      <c r="B3" s="520" t="s">
        <v>876</v>
      </c>
      <c r="C3" s="520" t="s">
        <v>877</v>
      </c>
      <c r="D3" s="520" t="s">
        <v>878</v>
      </c>
      <c r="E3" s="520"/>
    </row>
    <row r="4" spans="1:5">
      <c r="A4" s="521">
        <v>45785</v>
      </c>
      <c r="B4" s="520" t="s">
        <v>887</v>
      </c>
      <c r="C4" s="520" t="s">
        <v>888</v>
      </c>
      <c r="D4" s="520" t="s">
        <v>889</v>
      </c>
      <c r="E4" s="522" t="s">
        <v>890</v>
      </c>
    </row>
    <row r="5" spans="1:5">
      <c r="A5" s="520"/>
      <c r="B5" s="520"/>
      <c r="C5" s="520"/>
      <c r="D5" s="520" t="s">
        <v>889</v>
      </c>
      <c r="E5" s="520" t="s">
        <v>894</v>
      </c>
    </row>
    <row r="6" spans="1:5">
      <c r="A6" s="521">
        <v>45862</v>
      </c>
      <c r="B6" s="520" t="s">
        <v>887</v>
      </c>
      <c r="C6" s="520" t="s">
        <v>895</v>
      </c>
      <c r="D6" s="520" t="s">
        <v>896</v>
      </c>
      <c r="E6" s="522" t="s">
        <v>897</v>
      </c>
    </row>
    <row r="7" spans="1:5">
      <c r="A7" s="521"/>
      <c r="B7" s="520"/>
      <c r="C7" s="520"/>
      <c r="D7" s="520" t="s">
        <v>926</v>
      </c>
      <c r="E7" s="522" t="s">
        <v>927</v>
      </c>
    </row>
    <row r="8" spans="1:5">
      <c r="A8" s="521"/>
      <c r="B8" s="520"/>
      <c r="C8" s="520"/>
      <c r="D8" s="520"/>
      <c r="E8" s="522"/>
    </row>
    <row r="9" spans="1:5">
      <c r="A9" s="521"/>
      <c r="B9" s="520"/>
      <c r="C9" s="520"/>
      <c r="D9" s="520"/>
      <c r="E9" s="522"/>
    </row>
    <row r="10" spans="1:5">
      <c r="A10" s="521"/>
      <c r="B10" s="520"/>
      <c r="C10" s="520"/>
      <c r="D10" s="520"/>
      <c r="E10" s="522"/>
    </row>
  </sheetData>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4426-5B50-4556-A908-7764BC3E19BA}">
  <sheetPr codeName="gumma_Y4_1">
    <tabColor theme="0"/>
    <pageSetUpPr fitToPage="1"/>
  </sheetPr>
  <dimension ref="C2:AO64"/>
  <sheetViews>
    <sheetView showGridLines="0" view="pageBreakPreview" zoomScale="70" zoomScaleNormal="100" zoomScaleSheetLayoutView="70" workbookViewId="0">
      <selection activeCell="H5" sqref="H5"/>
    </sheetView>
  </sheetViews>
  <sheetFormatPr defaultColWidth="10" defaultRowHeight="18.75"/>
  <cols>
    <col min="1" max="1" width="10" style="38" customWidth="1"/>
    <col min="2" max="2" width="2.125" style="38" customWidth="1"/>
    <col min="3" max="3" width="2.625" style="38" customWidth="1"/>
    <col min="4" max="10" width="3.5" style="38" customWidth="1"/>
    <col min="11" max="13" width="3.75" style="38" customWidth="1"/>
    <col min="14" max="27" width="4" style="38" customWidth="1"/>
    <col min="28" max="28" width="7.125" style="38" customWidth="1"/>
    <col min="29" max="32" width="3.75" style="38" customWidth="1"/>
    <col min="33" max="33" width="1.875" style="38" customWidth="1"/>
    <col min="34" max="46" width="3.75" style="38" customWidth="1"/>
    <col min="47" max="16384" width="10" style="38"/>
  </cols>
  <sheetData>
    <row r="2" spans="3:28" ht="13.5" customHeight="1">
      <c r="C2" s="27" t="s">
        <v>78</v>
      </c>
      <c r="D2" s="36"/>
      <c r="E2" s="36"/>
      <c r="F2" s="36"/>
      <c r="G2" s="36"/>
      <c r="H2" s="36"/>
      <c r="I2" s="36"/>
      <c r="J2" s="641" t="s">
        <v>79</v>
      </c>
      <c r="K2" s="641"/>
      <c r="L2" s="641"/>
      <c r="M2" s="641"/>
      <c r="N2" s="641"/>
      <c r="O2" s="641"/>
      <c r="P2" s="641"/>
      <c r="Q2" s="641"/>
      <c r="R2" s="641"/>
      <c r="S2" s="641"/>
      <c r="T2" s="641"/>
      <c r="U2" s="641"/>
      <c r="V2" s="36"/>
      <c r="W2" s="36"/>
      <c r="X2" s="36"/>
      <c r="Y2" s="36"/>
      <c r="Z2" s="36"/>
      <c r="AA2" s="36"/>
      <c r="AB2" s="37"/>
    </row>
    <row r="3" spans="3:28" ht="13.5" customHeight="1">
      <c r="D3" s="36"/>
      <c r="E3" s="36"/>
      <c r="F3" s="36"/>
      <c r="G3" s="36"/>
      <c r="H3" s="36"/>
      <c r="I3" s="36"/>
      <c r="J3" s="641"/>
      <c r="K3" s="641"/>
      <c r="L3" s="641"/>
      <c r="M3" s="641"/>
      <c r="N3" s="641"/>
      <c r="O3" s="641"/>
      <c r="P3" s="641"/>
      <c r="Q3" s="641"/>
      <c r="R3" s="641"/>
      <c r="S3" s="641"/>
      <c r="T3" s="641"/>
      <c r="U3" s="641"/>
      <c r="V3" s="36"/>
      <c r="W3" s="36"/>
      <c r="X3" s="36"/>
      <c r="Y3" s="36"/>
      <c r="Z3" s="36"/>
      <c r="AA3" s="36"/>
      <c r="AB3" s="37"/>
    </row>
    <row r="4" spans="3:28">
      <c r="D4" s="642" t="s">
        <v>80</v>
      </c>
      <c r="E4" s="642"/>
      <c r="F4" s="642"/>
      <c r="G4" s="642"/>
      <c r="H4" s="642"/>
      <c r="I4" s="642"/>
      <c r="J4" s="642"/>
      <c r="K4" s="642"/>
      <c r="L4" s="642"/>
      <c r="M4" s="642"/>
      <c r="N4" s="642"/>
      <c r="O4" s="642"/>
      <c r="P4" s="642"/>
      <c r="Q4" s="642"/>
      <c r="R4" s="642"/>
      <c r="S4" s="642"/>
      <c r="T4" s="642"/>
      <c r="U4" s="642"/>
      <c r="V4" s="642"/>
      <c r="W4" s="642"/>
      <c r="X4" s="642"/>
      <c r="Y4" s="642"/>
      <c r="Z4" s="642"/>
      <c r="AA4" s="642"/>
    </row>
    <row r="5" spans="3:28">
      <c r="I5" s="39"/>
      <c r="J5" s="39"/>
      <c r="K5" s="39"/>
      <c r="L5" s="39"/>
      <c r="M5" s="39"/>
      <c r="N5" s="39"/>
      <c r="O5" s="39"/>
      <c r="P5" s="39"/>
      <c r="Q5" s="39"/>
      <c r="R5" s="39"/>
      <c r="S5" s="39"/>
      <c r="T5" s="39"/>
      <c r="U5" s="39"/>
      <c r="V5" s="39"/>
      <c r="W5" s="39"/>
      <c r="X5" s="39"/>
      <c r="Y5" s="39"/>
      <c r="Z5" s="39"/>
      <c r="AA5" s="39"/>
    </row>
    <row r="6" spans="3:28" ht="23.25" customHeight="1">
      <c r="C6" s="40"/>
      <c r="D6" s="643" t="s">
        <v>81</v>
      </c>
      <c r="E6" s="644"/>
      <c r="F6" s="644"/>
      <c r="G6" s="644"/>
      <c r="H6" s="645"/>
      <c r="I6" s="41"/>
      <c r="J6" s="42"/>
      <c r="K6" s="41"/>
      <c r="L6" s="43"/>
      <c r="M6" s="43"/>
      <c r="N6" s="43"/>
      <c r="O6" s="42"/>
      <c r="P6" s="44"/>
      <c r="Q6" s="44"/>
      <c r="R6" s="44"/>
      <c r="S6" s="44"/>
      <c r="T6" s="44"/>
      <c r="U6" s="44"/>
      <c r="V6" s="44"/>
      <c r="W6" s="44"/>
      <c r="X6" s="44"/>
      <c r="Y6" s="44"/>
      <c r="Z6" s="44"/>
      <c r="AA6" s="44"/>
    </row>
    <row r="7" spans="3:28" ht="19.5" customHeight="1">
      <c r="C7" s="40"/>
      <c r="D7" s="646" t="s">
        <v>82</v>
      </c>
      <c r="E7" s="647"/>
      <c r="F7" s="647"/>
      <c r="G7" s="647"/>
      <c r="H7" s="648"/>
      <c r="I7" s="652"/>
      <c r="J7" s="653"/>
      <c r="K7" s="653"/>
      <c r="L7" s="653"/>
      <c r="M7" s="653"/>
      <c r="N7" s="653"/>
      <c r="O7" s="653"/>
      <c r="P7" s="653"/>
      <c r="Q7" s="653"/>
      <c r="R7" s="653"/>
      <c r="S7" s="653"/>
      <c r="T7" s="653"/>
      <c r="U7" s="653"/>
      <c r="V7" s="653"/>
      <c r="W7" s="653"/>
      <c r="X7" s="653"/>
      <c r="Y7" s="653"/>
      <c r="Z7" s="653"/>
      <c r="AA7" s="654"/>
    </row>
    <row r="8" spans="3:28" ht="19.5" customHeight="1">
      <c r="C8" s="40"/>
      <c r="D8" s="649"/>
      <c r="E8" s="650"/>
      <c r="F8" s="650"/>
      <c r="G8" s="650"/>
      <c r="H8" s="651"/>
      <c r="I8" s="655"/>
      <c r="J8" s="656"/>
      <c r="K8" s="656"/>
      <c r="L8" s="656"/>
      <c r="M8" s="656"/>
      <c r="N8" s="656"/>
      <c r="O8" s="656"/>
      <c r="P8" s="656"/>
      <c r="Q8" s="656"/>
      <c r="R8" s="656"/>
      <c r="S8" s="656"/>
      <c r="T8" s="656"/>
      <c r="U8" s="656"/>
      <c r="V8" s="656"/>
      <c r="W8" s="656"/>
      <c r="X8" s="656"/>
      <c r="Y8" s="656"/>
      <c r="Z8" s="656"/>
      <c r="AA8" s="657"/>
    </row>
    <row r="9" spans="3:28" ht="13.5" customHeight="1">
      <c r="C9" s="40"/>
      <c r="D9" s="658" t="s">
        <v>83</v>
      </c>
      <c r="E9" s="659"/>
      <c r="F9" s="659"/>
      <c r="G9" s="659"/>
      <c r="H9" s="660"/>
      <c r="I9" s="667"/>
      <c r="J9" s="668"/>
      <c r="K9" s="668"/>
      <c r="L9" s="668"/>
      <c r="M9" s="668"/>
      <c r="N9" s="668"/>
      <c r="O9" s="668"/>
      <c r="P9" s="668"/>
      <c r="Q9" s="668"/>
      <c r="R9" s="668"/>
      <c r="S9" s="668"/>
      <c r="T9" s="668"/>
      <c r="U9" s="668"/>
      <c r="V9" s="668"/>
      <c r="W9" s="668"/>
      <c r="X9" s="668"/>
      <c r="Y9" s="668"/>
      <c r="Z9" s="668"/>
      <c r="AA9" s="669"/>
    </row>
    <row r="10" spans="3:28" ht="13.5" customHeight="1">
      <c r="C10" s="40"/>
      <c r="D10" s="661"/>
      <c r="E10" s="662"/>
      <c r="F10" s="662"/>
      <c r="G10" s="662"/>
      <c r="H10" s="663"/>
      <c r="I10" s="670"/>
      <c r="J10" s="671"/>
      <c r="K10" s="671"/>
      <c r="L10" s="671"/>
      <c r="M10" s="671"/>
      <c r="N10" s="671"/>
      <c r="O10" s="671"/>
      <c r="P10" s="671"/>
      <c r="Q10" s="671"/>
      <c r="R10" s="671"/>
      <c r="S10" s="671"/>
      <c r="T10" s="671"/>
      <c r="U10" s="671"/>
      <c r="V10" s="671"/>
      <c r="W10" s="671"/>
      <c r="X10" s="671"/>
      <c r="Y10" s="671"/>
      <c r="Z10" s="671"/>
      <c r="AA10" s="672"/>
    </row>
    <row r="11" spans="3:28" ht="13.5" customHeight="1">
      <c r="C11" s="40"/>
      <c r="D11" s="664"/>
      <c r="E11" s="665"/>
      <c r="F11" s="665"/>
      <c r="G11" s="665"/>
      <c r="H11" s="666"/>
      <c r="I11" s="673"/>
      <c r="J11" s="674"/>
      <c r="K11" s="674"/>
      <c r="L11" s="674"/>
      <c r="M11" s="674"/>
      <c r="N11" s="674"/>
      <c r="O11" s="674"/>
      <c r="P11" s="674"/>
      <c r="Q11" s="674"/>
      <c r="R11" s="674"/>
      <c r="S11" s="674"/>
      <c r="T11" s="674"/>
      <c r="U11" s="674"/>
      <c r="V11" s="674"/>
      <c r="W11" s="674"/>
      <c r="X11" s="674"/>
      <c r="Y11" s="674"/>
      <c r="Z11" s="674"/>
      <c r="AA11" s="675"/>
    </row>
    <row r="12" spans="3:28">
      <c r="D12" s="45"/>
      <c r="E12" s="45"/>
      <c r="F12" s="45"/>
      <c r="G12" s="45"/>
      <c r="H12" s="45"/>
      <c r="I12" s="46"/>
      <c r="J12" s="46"/>
      <c r="K12" s="46"/>
      <c r="L12" s="46"/>
      <c r="M12" s="46"/>
      <c r="N12" s="46"/>
      <c r="O12" s="46"/>
      <c r="P12" s="46"/>
      <c r="Q12" s="46"/>
      <c r="R12" s="46"/>
      <c r="S12" s="46"/>
      <c r="T12" s="46"/>
      <c r="U12" s="46"/>
      <c r="V12" s="46"/>
      <c r="W12" s="46"/>
      <c r="X12" s="46"/>
      <c r="Y12" s="46"/>
      <c r="Z12" s="45"/>
      <c r="AA12" s="45"/>
    </row>
    <row r="13" spans="3:28" ht="13.5" customHeight="1">
      <c r="D13" s="676" t="s">
        <v>84</v>
      </c>
      <c r="E13" s="677"/>
      <c r="F13" s="677"/>
      <c r="G13" s="677"/>
      <c r="H13" s="677"/>
      <c r="I13" s="677"/>
      <c r="J13" s="677"/>
      <c r="K13" s="677"/>
      <c r="L13" s="677"/>
      <c r="M13" s="677"/>
      <c r="N13" s="677"/>
      <c r="O13" s="677"/>
      <c r="P13" s="677"/>
      <c r="Q13" s="677"/>
      <c r="R13" s="677"/>
      <c r="S13" s="677"/>
      <c r="T13" s="677"/>
      <c r="U13" s="677"/>
      <c r="V13" s="677"/>
      <c r="W13" s="677"/>
      <c r="X13" s="677"/>
      <c r="Y13" s="677"/>
      <c r="Z13" s="677"/>
      <c r="AA13" s="678"/>
    </row>
    <row r="14" spans="3:28">
      <c r="D14" s="679"/>
      <c r="E14" s="680"/>
      <c r="F14" s="680"/>
      <c r="G14" s="680"/>
      <c r="H14" s="680"/>
      <c r="I14" s="680"/>
      <c r="J14" s="680"/>
      <c r="K14" s="680"/>
      <c r="L14" s="680"/>
      <c r="M14" s="680"/>
      <c r="N14" s="680"/>
      <c r="O14" s="680"/>
      <c r="P14" s="680"/>
      <c r="Q14" s="680"/>
      <c r="R14" s="680"/>
      <c r="S14" s="680"/>
      <c r="T14" s="680"/>
      <c r="U14" s="680"/>
      <c r="V14" s="680"/>
      <c r="W14" s="680"/>
      <c r="X14" s="680"/>
      <c r="Y14" s="680"/>
      <c r="Z14" s="680"/>
      <c r="AA14" s="681"/>
    </row>
    <row r="15" spans="3:28">
      <c r="C15" s="40"/>
      <c r="D15" s="42"/>
      <c r="E15" s="42"/>
      <c r="F15" s="42"/>
      <c r="G15" s="42"/>
      <c r="H15" s="42"/>
      <c r="I15" s="42"/>
      <c r="J15" s="42"/>
      <c r="K15" s="42"/>
      <c r="L15" s="44"/>
      <c r="M15" s="44"/>
      <c r="N15" s="682"/>
      <c r="O15" s="682"/>
      <c r="P15" s="682"/>
      <c r="Q15" s="682"/>
      <c r="R15" s="682"/>
      <c r="S15" s="682"/>
      <c r="T15" s="682"/>
      <c r="U15" s="682"/>
      <c r="V15" s="682"/>
      <c r="W15" s="682"/>
      <c r="X15" s="682"/>
      <c r="Y15" s="682"/>
      <c r="Z15" s="682"/>
      <c r="AA15" s="682"/>
    </row>
    <row r="16" spans="3:28">
      <c r="C16" s="40"/>
      <c r="D16" s="42"/>
      <c r="E16" s="42"/>
      <c r="F16" s="42"/>
      <c r="G16" s="42"/>
      <c r="H16" s="42"/>
      <c r="I16" s="42"/>
      <c r="J16" s="42"/>
      <c r="K16" s="44"/>
      <c r="L16" s="44"/>
      <c r="M16" s="44"/>
      <c r="N16" s="44"/>
      <c r="O16" s="44"/>
      <c r="P16" s="44"/>
      <c r="Q16" s="44"/>
      <c r="R16" s="44"/>
      <c r="S16" s="682"/>
      <c r="T16" s="682"/>
      <c r="U16" s="682"/>
      <c r="V16" s="682"/>
      <c r="W16" s="682"/>
      <c r="X16" s="682"/>
      <c r="Y16" s="682"/>
      <c r="Z16" s="682"/>
      <c r="AA16" s="682"/>
    </row>
    <row r="17" spans="3:41">
      <c r="C17" s="40"/>
      <c r="D17" s="42"/>
      <c r="E17" s="42"/>
      <c r="F17" s="42"/>
      <c r="G17" s="42"/>
      <c r="H17" s="42"/>
      <c r="I17" s="42"/>
      <c r="J17" s="47"/>
      <c r="K17" s="47"/>
      <c r="L17" s="47"/>
      <c r="M17" s="47"/>
      <c r="N17" s="47"/>
      <c r="O17" s="47"/>
      <c r="P17" s="47"/>
      <c r="Q17" s="47"/>
      <c r="R17" s="47"/>
      <c r="S17" s="47"/>
      <c r="T17" s="47"/>
      <c r="U17" s="47"/>
      <c r="V17" s="47"/>
      <c r="W17" s="47"/>
      <c r="X17" s="47"/>
      <c r="Y17" s="47"/>
      <c r="Z17" s="47"/>
      <c r="AA17" s="47"/>
    </row>
    <row r="18" spans="3:41">
      <c r="D18" s="48"/>
      <c r="E18" s="48"/>
      <c r="F18" s="48"/>
      <c r="G18" s="48"/>
      <c r="H18" s="48"/>
      <c r="I18" s="48"/>
      <c r="J18" s="48"/>
      <c r="K18" s="48"/>
      <c r="L18" s="48"/>
      <c r="M18" s="48"/>
      <c r="N18" s="48"/>
      <c r="O18" s="48"/>
      <c r="P18" s="48"/>
      <c r="Q18" s="48"/>
    </row>
    <row r="19" spans="3:41" ht="19.5">
      <c r="D19" s="640" t="s">
        <v>85</v>
      </c>
      <c r="E19" s="640"/>
      <c r="F19" s="640"/>
      <c r="G19" s="640"/>
      <c r="H19" s="640"/>
      <c r="I19" s="683"/>
      <c r="J19" s="683"/>
      <c r="K19" s="683"/>
      <c r="L19" s="683"/>
      <c r="M19" s="683"/>
      <c r="N19" s="683"/>
      <c r="O19" s="683"/>
      <c r="P19" s="683"/>
      <c r="Q19" s="49"/>
      <c r="R19" s="49"/>
    </row>
    <row r="20" spans="3:41">
      <c r="D20" s="640"/>
      <c r="E20" s="640"/>
      <c r="F20" s="640"/>
      <c r="G20" s="640"/>
      <c r="H20" s="640"/>
      <c r="I20" s="683"/>
      <c r="J20" s="683"/>
      <c r="K20" s="683"/>
      <c r="L20" s="683"/>
      <c r="M20" s="683"/>
      <c r="N20" s="683"/>
      <c r="O20" s="683"/>
      <c r="P20" s="683"/>
    </row>
    <row r="22" spans="3:41" ht="20.25" customHeight="1">
      <c r="D22" s="640" t="s">
        <v>86</v>
      </c>
      <c r="E22" s="640"/>
      <c r="F22" s="640"/>
      <c r="G22" s="640"/>
      <c r="H22" s="640"/>
      <c r="I22" s="640"/>
      <c r="J22" s="640"/>
      <c r="K22" s="640"/>
      <c r="L22" s="640"/>
      <c r="M22" s="640"/>
      <c r="N22" s="640"/>
      <c r="O22" s="640"/>
      <c r="P22" s="640"/>
      <c r="Q22" s="640"/>
      <c r="R22" s="640"/>
      <c r="S22" s="640"/>
      <c r="T22" s="640"/>
      <c r="U22" s="640"/>
      <c r="V22" s="640"/>
      <c r="W22" s="640"/>
      <c r="X22" s="640"/>
      <c r="Y22" s="640"/>
      <c r="Z22" s="640"/>
      <c r="AA22" s="640"/>
    </row>
    <row r="23" spans="3:41" ht="20.25" customHeight="1">
      <c r="D23" s="640" t="s">
        <v>87</v>
      </c>
      <c r="E23" s="640"/>
      <c r="F23" s="640"/>
      <c r="G23" s="640"/>
      <c r="H23" s="640"/>
      <c r="I23" s="640" t="s">
        <v>88</v>
      </c>
      <c r="J23" s="640"/>
      <c r="K23" s="640"/>
      <c r="L23" s="640"/>
      <c r="M23" s="640"/>
      <c r="N23" s="640"/>
      <c r="O23" s="640"/>
      <c r="P23" s="640"/>
      <c r="Q23" s="640"/>
      <c r="R23" s="640" t="s">
        <v>89</v>
      </c>
      <c r="S23" s="640"/>
      <c r="T23" s="640"/>
      <c r="U23" s="640"/>
      <c r="V23" s="640"/>
      <c r="W23" s="640"/>
      <c r="X23" s="640"/>
      <c r="Y23" s="640"/>
      <c r="Z23" s="640"/>
      <c r="AA23" s="640"/>
    </row>
    <row r="24" spans="3:41" ht="34.5" customHeight="1">
      <c r="D24" s="684" t="s">
        <v>90</v>
      </c>
      <c r="E24" s="685"/>
      <c r="F24" s="685"/>
      <c r="G24" s="685"/>
      <c r="H24" s="685"/>
      <c r="I24" s="686"/>
      <c r="J24" s="686"/>
      <c r="K24" s="686"/>
      <c r="L24" s="686"/>
      <c r="M24" s="686"/>
      <c r="N24" s="686"/>
      <c r="O24" s="686"/>
      <c r="P24" s="687" t="s">
        <v>91</v>
      </c>
      <c r="Q24" s="687"/>
      <c r="R24" s="688"/>
      <c r="S24" s="688"/>
      <c r="T24" s="688"/>
      <c r="U24" s="688"/>
      <c r="V24" s="688"/>
      <c r="W24" s="688"/>
      <c r="X24" s="688"/>
      <c r="Y24" s="688"/>
      <c r="Z24" s="688"/>
      <c r="AA24" s="50" t="s">
        <v>92</v>
      </c>
    </row>
    <row r="25" spans="3:41" ht="34.5" customHeight="1" thickBot="1">
      <c r="D25" s="689" t="s">
        <v>93</v>
      </c>
      <c r="E25" s="690"/>
      <c r="F25" s="690"/>
      <c r="G25" s="690"/>
      <c r="H25" s="690"/>
      <c r="I25" s="691"/>
      <c r="J25" s="691"/>
      <c r="K25" s="691"/>
      <c r="L25" s="691"/>
      <c r="M25" s="691"/>
      <c r="N25" s="691"/>
      <c r="O25" s="691"/>
      <c r="P25" s="692" t="s">
        <v>91</v>
      </c>
      <c r="Q25" s="692"/>
      <c r="R25" s="693"/>
      <c r="S25" s="693"/>
      <c r="T25" s="693"/>
      <c r="U25" s="693"/>
      <c r="V25" s="693"/>
      <c r="W25" s="693"/>
      <c r="X25" s="693"/>
      <c r="Y25" s="693"/>
      <c r="Z25" s="693"/>
      <c r="AA25" s="51" t="s">
        <v>92</v>
      </c>
    </row>
    <row r="26" spans="3:41" ht="34.5" customHeight="1" thickTop="1">
      <c r="D26" s="694" t="s">
        <v>94</v>
      </c>
      <c r="E26" s="694"/>
      <c r="F26" s="694"/>
      <c r="G26" s="694"/>
      <c r="H26" s="694"/>
      <c r="I26" s="695"/>
      <c r="J26" s="695"/>
      <c r="K26" s="695"/>
      <c r="L26" s="695"/>
      <c r="M26" s="695"/>
      <c r="N26" s="695"/>
      <c r="O26" s="695"/>
      <c r="P26" s="696" t="s">
        <v>91</v>
      </c>
      <c r="Q26" s="696"/>
      <c r="R26" s="697"/>
      <c r="S26" s="697"/>
      <c r="T26" s="697"/>
      <c r="U26" s="697"/>
      <c r="V26" s="697"/>
      <c r="W26" s="697"/>
      <c r="X26" s="697"/>
      <c r="Y26" s="697"/>
      <c r="Z26" s="697"/>
      <c r="AA26" s="52" t="s">
        <v>92</v>
      </c>
    </row>
    <row r="28" spans="3:41">
      <c r="D28" s="38" t="s">
        <v>95</v>
      </c>
    </row>
    <row r="29" spans="3:41" ht="13.5" customHeight="1">
      <c r="D29" s="640" t="s">
        <v>96</v>
      </c>
      <c r="E29" s="640"/>
      <c r="F29" s="640"/>
      <c r="G29" s="640"/>
      <c r="I29" s="640" t="s">
        <v>97</v>
      </c>
      <c r="J29" s="640"/>
      <c r="K29" s="640"/>
      <c r="L29" s="640"/>
      <c r="M29" s="640"/>
      <c r="N29" s="640"/>
      <c r="O29" s="640"/>
      <c r="P29" s="640"/>
      <c r="Q29" s="640"/>
      <c r="R29" s="640"/>
      <c r="S29" s="640"/>
      <c r="T29" s="640"/>
      <c r="U29" s="640"/>
      <c r="V29" s="640"/>
      <c r="W29" s="640"/>
      <c r="X29" s="640"/>
      <c r="Y29" s="640"/>
      <c r="Z29" s="640"/>
      <c r="AA29" s="640"/>
    </row>
    <row r="30" spans="3:41" ht="14.25" customHeight="1">
      <c r="D30" s="53"/>
      <c r="E30" s="640" t="s">
        <v>98</v>
      </c>
      <c r="F30" s="640"/>
      <c r="G30" s="640"/>
      <c r="I30" s="698" t="str">
        <f>IF(入力シート!C25&gt;100000000,"群馬県"&amp;入力シート!C6&amp;"長","群馬県知事")</f>
        <v>群馬県○○○○土木事務所長</v>
      </c>
      <c r="J30" s="698"/>
      <c r="K30" s="698"/>
      <c r="L30" s="698"/>
      <c r="M30" s="698"/>
      <c r="N30" s="698"/>
      <c r="O30" s="698"/>
      <c r="P30" s="698"/>
      <c r="Q30" s="698"/>
      <c r="R30" s="698"/>
      <c r="S30" s="698"/>
      <c r="T30" s="698"/>
      <c r="U30" s="698"/>
      <c r="V30" s="698"/>
      <c r="W30" s="698"/>
      <c r="X30" s="698"/>
      <c r="Y30" s="698"/>
      <c r="Z30" s="698"/>
      <c r="AA30" s="698"/>
    </row>
    <row r="31" spans="3:41" ht="13.5" customHeight="1">
      <c r="D31" s="42"/>
      <c r="E31" s="640" t="s">
        <v>99</v>
      </c>
      <c r="F31" s="640"/>
      <c r="G31" s="640"/>
      <c r="I31" s="698"/>
      <c r="J31" s="698"/>
      <c r="K31" s="698"/>
      <c r="L31" s="698"/>
      <c r="M31" s="698"/>
      <c r="N31" s="698"/>
      <c r="O31" s="698"/>
      <c r="P31" s="698"/>
      <c r="Q31" s="698"/>
      <c r="R31" s="698"/>
      <c r="S31" s="698"/>
      <c r="T31" s="698"/>
      <c r="U31" s="698"/>
      <c r="V31" s="698"/>
      <c r="W31" s="698"/>
      <c r="X31" s="698"/>
      <c r="Y31" s="698"/>
      <c r="Z31" s="698"/>
      <c r="AA31" s="698"/>
      <c r="AK31" s="642"/>
      <c r="AL31" s="642"/>
      <c r="AM31" s="642"/>
      <c r="AN31" s="642"/>
      <c r="AO31" s="642"/>
    </row>
    <row r="32" spans="3:41" ht="13.5" customHeight="1">
      <c r="D32" s="42"/>
      <c r="E32" s="640" t="s">
        <v>100</v>
      </c>
      <c r="F32" s="640"/>
      <c r="G32" s="640"/>
      <c r="I32" s="640" t="s">
        <v>101</v>
      </c>
      <c r="J32" s="640"/>
      <c r="K32" s="640"/>
      <c r="L32" s="640"/>
      <c r="M32" s="640"/>
      <c r="N32" s="640"/>
      <c r="O32" s="640"/>
      <c r="P32" s="640"/>
      <c r="Q32" s="640"/>
      <c r="R32" s="640"/>
      <c r="S32" s="640"/>
      <c r="T32" s="640"/>
      <c r="U32" s="640"/>
      <c r="V32" s="640"/>
      <c r="W32" s="640"/>
      <c r="X32" s="640"/>
      <c r="Y32" s="640"/>
      <c r="Z32" s="640"/>
      <c r="AA32" s="640"/>
      <c r="AK32" s="642"/>
      <c r="AL32" s="642"/>
      <c r="AM32" s="642"/>
      <c r="AN32" s="642"/>
      <c r="AO32" s="642"/>
    </row>
    <row r="33" spans="4:27" ht="13.5" customHeight="1">
      <c r="I33" s="699"/>
      <c r="J33" s="699"/>
      <c r="K33" s="699"/>
      <c r="L33" s="699"/>
      <c r="M33" s="699"/>
      <c r="N33" s="699"/>
      <c r="O33" s="699"/>
      <c r="P33" s="699"/>
      <c r="Q33" s="699"/>
      <c r="R33" s="699"/>
      <c r="S33" s="699"/>
      <c r="T33" s="699"/>
      <c r="U33" s="699"/>
      <c r="V33" s="699"/>
      <c r="W33" s="699"/>
      <c r="X33" s="699"/>
      <c r="Y33" s="699"/>
      <c r="Z33" s="699"/>
      <c r="AA33" s="699"/>
    </row>
    <row r="34" spans="4:27" ht="32.25" customHeight="1">
      <c r="I34" s="699"/>
      <c r="J34" s="699"/>
      <c r="K34" s="699"/>
      <c r="L34" s="699"/>
      <c r="M34" s="699"/>
      <c r="N34" s="699"/>
      <c r="O34" s="699"/>
      <c r="P34" s="699"/>
      <c r="Q34" s="699"/>
      <c r="R34" s="699"/>
      <c r="S34" s="699"/>
      <c r="T34" s="699"/>
      <c r="U34" s="699"/>
      <c r="V34" s="699"/>
      <c r="W34" s="699"/>
      <c r="X34" s="699"/>
      <c r="Y34" s="699"/>
      <c r="Z34" s="699"/>
      <c r="AA34" s="699"/>
    </row>
    <row r="35" spans="4:27" ht="15.95" customHeight="1">
      <c r="I35" s="700" t="s">
        <v>102</v>
      </c>
      <c r="J35" s="700"/>
      <c r="K35" s="700"/>
      <c r="L35" s="54"/>
      <c r="M35" s="54"/>
      <c r="N35" s="701" t="s">
        <v>103</v>
      </c>
      <c r="O35" s="701"/>
      <c r="P35" s="701"/>
      <c r="Q35" s="701"/>
      <c r="R35" s="701"/>
      <c r="S35" s="701"/>
      <c r="T35" s="701"/>
      <c r="U35" s="701"/>
      <c r="V35" s="701"/>
      <c r="W35" s="701"/>
      <c r="X35" s="701"/>
      <c r="Y35" s="701"/>
      <c r="Z35" s="701"/>
      <c r="AA35" s="55"/>
    </row>
    <row r="36" spans="4:27" ht="15.95" customHeight="1">
      <c r="I36" s="700"/>
      <c r="J36" s="700"/>
      <c r="K36" s="700"/>
      <c r="L36" s="54"/>
      <c r="M36" s="54"/>
      <c r="N36" s="701"/>
      <c r="O36" s="701"/>
      <c r="P36" s="701"/>
      <c r="Q36" s="701"/>
      <c r="R36" s="701"/>
      <c r="S36" s="701"/>
      <c r="T36" s="701"/>
      <c r="U36" s="701"/>
      <c r="V36" s="701"/>
      <c r="W36" s="701"/>
      <c r="X36" s="701"/>
      <c r="Y36" s="701"/>
      <c r="Z36" s="701"/>
      <c r="AA36" s="55"/>
    </row>
    <row r="37" spans="4:27" ht="13.5" customHeight="1">
      <c r="I37" s="700" t="s">
        <v>104</v>
      </c>
      <c r="J37" s="700"/>
      <c r="K37" s="700"/>
      <c r="L37" s="700"/>
      <c r="M37" s="700"/>
      <c r="N37" s="700"/>
      <c r="O37" s="700"/>
      <c r="P37" s="700"/>
      <c r="Q37" s="700"/>
      <c r="R37" s="700"/>
      <c r="S37" s="700"/>
      <c r="T37" s="700"/>
      <c r="U37" s="700"/>
      <c r="V37" s="700"/>
      <c r="W37" s="700"/>
      <c r="X37" s="700"/>
      <c r="Y37" s="700"/>
      <c r="Z37" s="700"/>
      <c r="AA37" s="700"/>
    </row>
    <row r="38" spans="4:27" ht="13.5" customHeight="1">
      <c r="I38" s="702"/>
      <c r="J38" s="640"/>
      <c r="K38" s="640"/>
      <c r="L38" s="640"/>
      <c r="M38" s="640"/>
      <c r="N38" s="640"/>
      <c r="O38" s="640"/>
      <c r="P38" s="640"/>
      <c r="Q38" s="640"/>
      <c r="R38" s="640"/>
      <c r="S38" s="640"/>
      <c r="T38" s="640"/>
      <c r="U38" s="640"/>
      <c r="V38" s="640"/>
      <c r="W38" s="640"/>
      <c r="X38" s="640"/>
      <c r="Y38" s="640"/>
      <c r="Z38" s="640"/>
      <c r="AA38" s="640"/>
    </row>
    <row r="39" spans="4:27" ht="13.5" customHeight="1">
      <c r="I39" s="640"/>
      <c r="J39" s="640"/>
      <c r="K39" s="640"/>
      <c r="L39" s="640"/>
      <c r="M39" s="640"/>
      <c r="N39" s="640"/>
      <c r="O39" s="640"/>
      <c r="P39" s="640"/>
      <c r="Q39" s="640"/>
      <c r="R39" s="640"/>
      <c r="S39" s="640"/>
      <c r="T39" s="640"/>
      <c r="U39" s="640"/>
      <c r="V39" s="640"/>
      <c r="W39" s="640"/>
      <c r="X39" s="640"/>
      <c r="Y39" s="640"/>
      <c r="Z39" s="640"/>
      <c r="AA39" s="640"/>
    </row>
    <row r="40" spans="4:27" ht="13.5" customHeight="1">
      <c r="I40" s="640"/>
      <c r="J40" s="640"/>
      <c r="K40" s="640"/>
      <c r="L40" s="640"/>
      <c r="M40" s="640"/>
      <c r="N40" s="640"/>
      <c r="O40" s="640"/>
      <c r="P40" s="640"/>
      <c r="Q40" s="640"/>
      <c r="R40" s="640"/>
      <c r="S40" s="640"/>
      <c r="T40" s="640"/>
      <c r="U40" s="640"/>
      <c r="V40" s="640"/>
      <c r="W40" s="640"/>
      <c r="X40" s="640"/>
      <c r="Y40" s="640"/>
      <c r="Z40" s="640"/>
      <c r="AA40" s="640"/>
    </row>
    <row r="41" spans="4:27" ht="13.5" customHeight="1">
      <c r="I41" s="640"/>
      <c r="J41" s="640"/>
      <c r="K41" s="640"/>
      <c r="L41" s="640"/>
      <c r="M41" s="640"/>
      <c r="N41" s="640"/>
      <c r="O41" s="640"/>
      <c r="P41" s="640"/>
      <c r="Q41" s="640"/>
      <c r="R41" s="640"/>
      <c r="S41" s="640"/>
      <c r="T41" s="640"/>
      <c r="U41" s="640"/>
      <c r="V41" s="640"/>
      <c r="W41" s="640"/>
      <c r="X41" s="640"/>
      <c r="Y41" s="640"/>
      <c r="Z41" s="640"/>
      <c r="AA41" s="640"/>
    </row>
    <row r="42" spans="4:27" ht="13.5" customHeight="1">
      <c r="I42" s="640"/>
      <c r="J42" s="640"/>
      <c r="K42" s="640"/>
      <c r="L42" s="640"/>
      <c r="M42" s="640"/>
      <c r="N42" s="640"/>
      <c r="O42" s="640"/>
      <c r="P42" s="640"/>
      <c r="Q42" s="640"/>
      <c r="R42" s="640"/>
      <c r="S42" s="640"/>
      <c r="T42" s="640"/>
      <c r="U42" s="640"/>
      <c r="V42" s="640"/>
      <c r="W42" s="640"/>
      <c r="X42" s="640"/>
      <c r="Y42" s="640"/>
      <c r="Z42" s="640"/>
      <c r="AA42" s="640"/>
    </row>
    <row r="45" spans="4:27">
      <c r="D45" s="703" t="s">
        <v>105</v>
      </c>
      <c r="E45" s="703"/>
      <c r="F45" s="703"/>
      <c r="G45" s="703"/>
      <c r="H45" s="703"/>
      <c r="I45" s="703"/>
      <c r="J45" s="703"/>
      <c r="K45" s="703"/>
      <c r="L45" s="703"/>
      <c r="M45" s="703"/>
      <c r="N45" s="703"/>
      <c r="O45" s="703"/>
      <c r="P45" s="703"/>
      <c r="S45" s="38" t="s">
        <v>106</v>
      </c>
    </row>
    <row r="46" spans="4:27">
      <c r="D46" s="703"/>
      <c r="E46" s="703"/>
      <c r="F46" s="703"/>
      <c r="G46" s="703"/>
      <c r="H46" s="703"/>
      <c r="I46" s="703"/>
      <c r="J46" s="703"/>
      <c r="K46" s="703"/>
      <c r="L46" s="703"/>
      <c r="M46" s="703"/>
      <c r="N46" s="703"/>
      <c r="O46" s="703"/>
      <c r="P46" s="703"/>
      <c r="S46" s="38" t="s">
        <v>107</v>
      </c>
    </row>
    <row r="47" spans="4:27">
      <c r="D47" s="56" t="s">
        <v>108</v>
      </c>
    </row>
    <row r="48" spans="4:27" ht="13.5" customHeight="1">
      <c r="D48" s="703" t="s">
        <v>109</v>
      </c>
      <c r="E48" s="703"/>
      <c r="F48" s="703"/>
      <c r="G48" s="703"/>
      <c r="H48" s="703"/>
      <c r="I48" s="703"/>
      <c r="J48" s="703"/>
      <c r="K48" s="703"/>
      <c r="L48" s="703"/>
      <c r="M48" s="703"/>
      <c r="N48" s="703"/>
      <c r="O48" s="703"/>
      <c r="P48" s="703"/>
    </row>
    <row r="49" spans="4:27">
      <c r="D49" s="703"/>
      <c r="E49" s="703"/>
      <c r="F49" s="703"/>
      <c r="G49" s="703"/>
      <c r="H49" s="703"/>
      <c r="I49" s="703"/>
      <c r="J49" s="703"/>
      <c r="K49" s="703"/>
      <c r="L49" s="703"/>
      <c r="M49" s="703"/>
      <c r="N49" s="703"/>
      <c r="O49" s="703"/>
      <c r="P49" s="703"/>
    </row>
    <row r="50" spans="4:27">
      <c r="D50" s="703"/>
      <c r="E50" s="703"/>
      <c r="F50" s="703"/>
      <c r="G50" s="703"/>
      <c r="H50" s="703"/>
      <c r="I50" s="703"/>
      <c r="J50" s="703"/>
      <c r="K50" s="703"/>
      <c r="L50" s="703"/>
      <c r="M50" s="703"/>
      <c r="N50" s="703"/>
      <c r="O50" s="703"/>
      <c r="P50" s="703"/>
    </row>
    <row r="51" spans="4:27" ht="6.75" customHeight="1">
      <c r="D51" s="57"/>
      <c r="E51" s="57"/>
      <c r="F51" s="57"/>
      <c r="G51" s="57"/>
      <c r="H51" s="57"/>
      <c r="I51" s="57"/>
      <c r="J51" s="57"/>
      <c r="K51" s="57"/>
      <c r="L51" s="57"/>
      <c r="M51" s="57"/>
      <c r="N51" s="57"/>
      <c r="O51" s="57"/>
      <c r="P51" s="57"/>
    </row>
    <row r="52" spans="4:27" ht="19.5">
      <c r="D52" s="58" t="s">
        <v>110</v>
      </c>
    </row>
    <row r="53" spans="4:27" ht="25.5">
      <c r="D53" s="59" t="s">
        <v>111</v>
      </c>
    </row>
    <row r="54" spans="4:27" ht="4.5" customHeight="1">
      <c r="D54" s="59"/>
    </row>
    <row r="55" spans="4:27">
      <c r="D55" s="48"/>
      <c r="E55" s="38" t="s">
        <v>112</v>
      </c>
    </row>
    <row r="56" spans="4:27" ht="19.5">
      <c r="D56" s="48"/>
      <c r="E56" s="38" t="s">
        <v>113</v>
      </c>
      <c r="X56" s="49" t="s">
        <v>114</v>
      </c>
      <c r="Y56" s="39"/>
      <c r="Z56" s="49" t="s">
        <v>115</v>
      </c>
    </row>
    <row r="57" spans="4:27">
      <c r="D57" s="48"/>
      <c r="E57" s="704" t="s">
        <v>116</v>
      </c>
      <c r="F57" s="705"/>
      <c r="G57" s="705"/>
      <c r="H57" s="705"/>
      <c r="I57" s="705"/>
      <c r="J57" s="705"/>
      <c r="K57" s="705"/>
      <c r="L57" s="705"/>
      <c r="M57" s="705"/>
      <c r="N57" s="640"/>
      <c r="O57" s="640"/>
      <c r="P57" s="640"/>
      <c r="Q57" s="640"/>
      <c r="R57" s="640"/>
      <c r="S57" s="640"/>
      <c r="T57" s="640"/>
      <c r="U57" s="640"/>
      <c r="V57" s="640"/>
      <c r="W57" s="640"/>
      <c r="X57" s="640"/>
      <c r="Y57" s="640"/>
      <c r="Z57" s="640"/>
      <c r="AA57" s="640"/>
    </row>
    <row r="58" spans="4:27">
      <c r="D58" s="48"/>
      <c r="E58" s="705"/>
      <c r="F58" s="705"/>
      <c r="G58" s="705"/>
      <c r="H58" s="705"/>
      <c r="I58" s="705"/>
      <c r="J58" s="705"/>
      <c r="K58" s="705"/>
      <c r="L58" s="705"/>
      <c r="M58" s="705"/>
      <c r="N58" s="640"/>
      <c r="O58" s="640"/>
      <c r="P58" s="640"/>
      <c r="Q58" s="640"/>
      <c r="R58" s="640"/>
      <c r="S58" s="640"/>
      <c r="T58" s="640"/>
      <c r="U58" s="640"/>
      <c r="V58" s="640"/>
      <c r="W58" s="640"/>
      <c r="X58" s="640"/>
      <c r="Y58" s="640"/>
      <c r="Z58" s="640"/>
      <c r="AA58" s="640"/>
    </row>
    <row r="60" spans="4:27" ht="19.5">
      <c r="D60" s="48"/>
      <c r="E60" s="38" t="s">
        <v>117</v>
      </c>
      <c r="X60" s="49" t="s">
        <v>114</v>
      </c>
      <c r="Y60" s="39"/>
      <c r="Z60" s="49" t="s">
        <v>115</v>
      </c>
    </row>
    <row r="61" spans="4:27">
      <c r="E61" s="704" t="s">
        <v>118</v>
      </c>
      <c r="F61" s="705"/>
      <c r="G61" s="705"/>
      <c r="H61" s="705"/>
      <c r="I61" s="705"/>
      <c r="J61" s="705"/>
      <c r="K61" s="705"/>
      <c r="L61" s="705"/>
      <c r="M61" s="705"/>
      <c r="N61" s="640"/>
      <c r="O61" s="640"/>
      <c r="P61" s="640"/>
      <c r="Q61" s="640"/>
      <c r="R61" s="640"/>
      <c r="S61" s="640"/>
      <c r="T61" s="640"/>
      <c r="U61" s="640"/>
      <c r="V61" s="640"/>
      <c r="W61" s="640"/>
      <c r="X61" s="640"/>
      <c r="Y61" s="640"/>
      <c r="Z61" s="640"/>
      <c r="AA61" s="640"/>
    </row>
    <row r="62" spans="4:27">
      <c r="E62" s="705"/>
      <c r="F62" s="705"/>
      <c r="G62" s="705"/>
      <c r="H62" s="705"/>
      <c r="I62" s="705"/>
      <c r="J62" s="705"/>
      <c r="K62" s="705"/>
      <c r="L62" s="705"/>
      <c r="M62" s="705"/>
      <c r="N62" s="640"/>
      <c r="O62" s="640"/>
      <c r="P62" s="640"/>
      <c r="Q62" s="640"/>
      <c r="R62" s="640"/>
      <c r="S62" s="640"/>
      <c r="T62" s="640"/>
      <c r="U62" s="640"/>
      <c r="V62" s="640"/>
      <c r="W62" s="640"/>
      <c r="X62" s="640"/>
      <c r="Y62" s="640"/>
      <c r="Z62" s="640"/>
      <c r="AA62" s="640"/>
    </row>
    <row r="63" spans="4:27">
      <c r="T63" s="48"/>
    </row>
    <row r="64" spans="4:27" ht="19.5">
      <c r="D64" s="48"/>
      <c r="E64" s="38" t="s">
        <v>119</v>
      </c>
      <c r="X64" s="49" t="s">
        <v>114</v>
      </c>
      <c r="Z64" s="49" t="s">
        <v>115</v>
      </c>
    </row>
  </sheetData>
  <mergeCells count="74">
    <mergeCell ref="Z61:Z62"/>
    <mergeCell ref="AA61:AA62"/>
    <mergeCell ref="T61:T62"/>
    <mergeCell ref="U61:U62"/>
    <mergeCell ref="V61:V62"/>
    <mergeCell ref="W61:W62"/>
    <mergeCell ref="X61:X62"/>
    <mergeCell ref="Y61:Y62"/>
    <mergeCell ref="R61:R62"/>
    <mergeCell ref="S61:S62"/>
    <mergeCell ref="S57:S58"/>
    <mergeCell ref="T57:T58"/>
    <mergeCell ref="U57:U58"/>
    <mergeCell ref="E61:M62"/>
    <mergeCell ref="N61:N62"/>
    <mergeCell ref="O61:O62"/>
    <mergeCell ref="P61:P62"/>
    <mergeCell ref="Q61:Q62"/>
    <mergeCell ref="I37:AA37"/>
    <mergeCell ref="I38:AA42"/>
    <mergeCell ref="D45:P46"/>
    <mergeCell ref="D48:P50"/>
    <mergeCell ref="E57:M58"/>
    <mergeCell ref="N57:N58"/>
    <mergeCell ref="O57:O58"/>
    <mergeCell ref="P57:P58"/>
    <mergeCell ref="Q57:Q58"/>
    <mergeCell ref="R57:R58"/>
    <mergeCell ref="Y57:Y58"/>
    <mergeCell ref="Z57:Z58"/>
    <mergeCell ref="AA57:AA58"/>
    <mergeCell ref="V57:V58"/>
    <mergeCell ref="W57:W58"/>
    <mergeCell ref="X57:X58"/>
    <mergeCell ref="E32:G32"/>
    <mergeCell ref="I32:AA32"/>
    <mergeCell ref="AK32:AO32"/>
    <mergeCell ref="I33:AA34"/>
    <mergeCell ref="I35:K36"/>
    <mergeCell ref="N35:Z36"/>
    <mergeCell ref="AK31:AO31"/>
    <mergeCell ref="D25:H25"/>
    <mergeCell ref="I25:O25"/>
    <mergeCell ref="P25:Q25"/>
    <mergeCell ref="R25:Z25"/>
    <mergeCell ref="D26:H26"/>
    <mergeCell ref="I26:O26"/>
    <mergeCell ref="P26:Q26"/>
    <mergeCell ref="R26:Z26"/>
    <mergeCell ref="D29:G29"/>
    <mergeCell ref="I29:AA29"/>
    <mergeCell ref="E30:G30"/>
    <mergeCell ref="I30:AA31"/>
    <mergeCell ref="E31:G31"/>
    <mergeCell ref="D23:H23"/>
    <mergeCell ref="I23:Q23"/>
    <mergeCell ref="R23:AA23"/>
    <mergeCell ref="D24:H24"/>
    <mergeCell ref="I24:O24"/>
    <mergeCell ref="P24:Q24"/>
    <mergeCell ref="R24:Z24"/>
    <mergeCell ref="D22:AA22"/>
    <mergeCell ref="J2:U3"/>
    <mergeCell ref="D4:AA4"/>
    <mergeCell ref="D6:H6"/>
    <mergeCell ref="D7:H8"/>
    <mergeCell ref="I7:AA8"/>
    <mergeCell ref="D9:H11"/>
    <mergeCell ref="I9:AA11"/>
    <mergeCell ref="D13:AA14"/>
    <mergeCell ref="N15:AA15"/>
    <mergeCell ref="S16:AA16"/>
    <mergeCell ref="D19:H20"/>
    <mergeCell ref="I19:P20"/>
  </mergeCells>
  <phoneticPr fontId="3"/>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21C44-33BF-4A37-853D-91F421E709CD}">
  <sheetPr codeName="gumma_Y4_2">
    <tabColor theme="0"/>
    <pageSetUpPr fitToPage="1"/>
  </sheetPr>
  <dimension ref="A1:K66"/>
  <sheetViews>
    <sheetView view="pageBreakPreview" zoomScale="55" zoomScaleNormal="100" zoomScaleSheetLayoutView="55" workbookViewId="0">
      <selection activeCell="B3" sqref="B3"/>
    </sheetView>
  </sheetViews>
  <sheetFormatPr defaultColWidth="10" defaultRowHeight="18.75"/>
  <cols>
    <col min="1" max="1" width="3.5" style="60" customWidth="1"/>
    <col min="2" max="11" width="11.5" style="60" customWidth="1"/>
    <col min="12" max="12" width="4" style="60" customWidth="1"/>
    <col min="13" max="16384" width="10" style="60"/>
  </cols>
  <sheetData>
    <row r="1" spans="1:11">
      <c r="A1" s="60" t="s">
        <v>120</v>
      </c>
    </row>
    <row r="3" spans="1:11" s="61" customFormat="1" ht="19.5">
      <c r="B3" s="62" t="str">
        <f>IF(入力シート!C25&gt;100000000,"群馬県"&amp;入力シート!C6&amp;"長","群馬県知事")</f>
        <v>群馬県○○○○土木事務所長</v>
      </c>
      <c r="C3" s="62"/>
      <c r="D3" s="62"/>
      <c r="E3" s="452" t="s">
        <v>6</v>
      </c>
    </row>
    <row r="4" spans="1:11">
      <c r="B4" s="63"/>
      <c r="C4" s="63"/>
      <c r="D4" s="63"/>
      <c r="E4" s="64"/>
      <c r="F4" s="65"/>
      <c r="G4" s="65"/>
      <c r="H4" s="65"/>
      <c r="I4" s="65"/>
      <c r="J4" s="65"/>
      <c r="K4" s="65"/>
    </row>
    <row r="5" spans="1:11" s="61" customFormat="1" ht="19.5">
      <c r="B5" s="66" t="s">
        <v>121</v>
      </c>
      <c r="C5" s="66"/>
      <c r="D5" s="66"/>
      <c r="E5" s="67"/>
      <c r="F5" s="66"/>
      <c r="G5" s="66"/>
      <c r="H5" s="66"/>
      <c r="I5" s="66"/>
      <c r="J5" s="66"/>
      <c r="K5" s="66"/>
    </row>
    <row r="6" spans="1:11" ht="6" customHeight="1">
      <c r="B6" s="68"/>
      <c r="C6" s="68"/>
      <c r="D6" s="68"/>
      <c r="E6" s="68"/>
      <c r="F6" s="68"/>
      <c r="G6" s="65"/>
      <c r="H6" s="65"/>
      <c r="I6" s="65"/>
      <c r="J6" s="65"/>
      <c r="K6" s="65"/>
    </row>
    <row r="7" spans="1:11" s="61" customFormat="1" ht="19.5">
      <c r="B7" s="69" t="s">
        <v>122</v>
      </c>
      <c r="C7" s="70"/>
      <c r="D7" s="70"/>
      <c r="E7" s="70"/>
      <c r="F7" s="71"/>
      <c r="G7" s="72"/>
      <c r="H7" s="73" t="s">
        <v>123</v>
      </c>
      <c r="I7" s="74"/>
      <c r="J7" s="75" t="s">
        <v>124</v>
      </c>
      <c r="K7" s="76"/>
    </row>
    <row r="8" spans="1:11" s="61" customFormat="1" ht="6" customHeight="1">
      <c r="B8" s="77"/>
      <c r="C8" s="77"/>
      <c r="D8" s="77"/>
      <c r="E8" s="77"/>
      <c r="F8" s="77"/>
      <c r="G8" s="78"/>
      <c r="H8" s="78"/>
      <c r="I8" s="78"/>
      <c r="J8" s="78"/>
      <c r="K8" s="78"/>
    </row>
    <row r="9" spans="1:11" s="61" customFormat="1" ht="19.5">
      <c r="B9" s="78"/>
      <c r="C9" s="78" t="s">
        <v>125</v>
      </c>
      <c r="D9" s="78"/>
      <c r="E9" s="78"/>
      <c r="F9" s="78"/>
      <c r="G9" s="78"/>
      <c r="H9" s="78"/>
      <c r="I9" s="78"/>
      <c r="J9" s="78"/>
      <c r="K9" s="78"/>
    </row>
    <row r="10" spans="1:11" s="61" customFormat="1" ht="9.9499999999999993" customHeight="1">
      <c r="B10" s="78"/>
      <c r="C10" s="78"/>
      <c r="D10" s="78"/>
      <c r="E10" s="78"/>
      <c r="F10" s="78"/>
      <c r="G10" s="78"/>
      <c r="H10" s="78"/>
      <c r="I10" s="78"/>
      <c r="J10" s="78"/>
      <c r="K10" s="78"/>
    </row>
    <row r="11" spans="1:11" s="61" customFormat="1" ht="19.5">
      <c r="B11" s="78"/>
      <c r="C11" s="78" t="s">
        <v>126</v>
      </c>
      <c r="D11" s="78"/>
      <c r="E11" s="78"/>
      <c r="F11" s="79"/>
      <c r="G11" s="706"/>
      <c r="H11" s="706"/>
      <c r="I11" s="706"/>
      <c r="J11" s="706"/>
      <c r="K11" s="706"/>
    </row>
    <row r="12" spans="1:11" s="61" customFormat="1" ht="9.9499999999999993" customHeight="1">
      <c r="B12" s="78"/>
      <c r="C12" s="78"/>
      <c r="D12" s="78"/>
      <c r="E12" s="78"/>
      <c r="F12" s="78"/>
      <c r="G12" s="78"/>
      <c r="H12" s="78"/>
      <c r="I12" s="78"/>
      <c r="J12" s="78"/>
      <c r="K12" s="78"/>
    </row>
    <row r="13" spans="1:11" s="61" customFormat="1" ht="19.5">
      <c r="B13" s="78"/>
      <c r="C13" s="66" t="s">
        <v>127</v>
      </c>
      <c r="D13" s="66"/>
      <c r="E13" s="66"/>
      <c r="F13" s="80"/>
      <c r="G13" s="66"/>
      <c r="H13" s="66"/>
      <c r="I13" s="66"/>
      <c r="J13" s="66"/>
      <c r="K13" s="78"/>
    </row>
    <row r="14" spans="1:11" s="61" customFormat="1" ht="5.0999999999999996" customHeight="1">
      <c r="B14" s="78"/>
      <c r="C14" s="81"/>
      <c r="D14" s="81"/>
      <c r="E14" s="81"/>
      <c r="F14" s="82"/>
      <c r="G14" s="78"/>
      <c r="H14" s="78"/>
      <c r="I14" s="78"/>
      <c r="J14" s="78"/>
      <c r="K14" s="78"/>
    </row>
    <row r="15" spans="1:11" s="61" customFormat="1" ht="19.5">
      <c r="B15" s="78"/>
      <c r="C15" s="83" t="s">
        <v>128</v>
      </c>
      <c r="D15" s="84"/>
      <c r="E15" s="84"/>
      <c r="F15" s="84"/>
      <c r="G15" s="84"/>
      <c r="H15" s="84"/>
      <c r="I15" s="84"/>
      <c r="J15" s="85"/>
      <c r="K15" s="78"/>
    </row>
    <row r="16" spans="1:11" s="61" customFormat="1" ht="5.0999999999999996" customHeight="1">
      <c r="B16" s="78"/>
      <c r="C16" s="81"/>
      <c r="D16" s="81"/>
      <c r="E16" s="81"/>
      <c r="F16" s="82"/>
      <c r="G16" s="78"/>
      <c r="H16" s="78"/>
      <c r="I16" s="78"/>
      <c r="J16" s="78"/>
      <c r="K16" s="78"/>
    </row>
    <row r="17" spans="1:11" s="61" customFormat="1" ht="19.5">
      <c r="B17" s="78"/>
      <c r="C17" s="83" t="s">
        <v>129</v>
      </c>
      <c r="D17" s="84"/>
      <c r="E17" s="84"/>
      <c r="F17" s="84"/>
      <c r="G17" s="84"/>
      <c r="H17" s="84"/>
      <c r="I17" s="84"/>
      <c r="J17" s="85"/>
      <c r="K17" s="78"/>
    </row>
    <row r="18" spans="1:11" s="61" customFormat="1" ht="5.0999999999999996" customHeight="1">
      <c r="B18" s="78"/>
      <c r="C18" s="81"/>
      <c r="D18" s="81"/>
      <c r="E18" s="81"/>
      <c r="F18" s="82"/>
      <c r="G18" s="78"/>
      <c r="H18" s="78"/>
      <c r="I18" s="78"/>
      <c r="J18" s="78"/>
      <c r="K18" s="78"/>
    </row>
    <row r="19" spans="1:11" s="61" customFormat="1" ht="19.5">
      <c r="B19" s="78"/>
      <c r="C19" s="83" t="s">
        <v>130</v>
      </c>
      <c r="D19" s="84"/>
      <c r="E19" s="84"/>
      <c r="F19" s="84"/>
      <c r="G19" s="84"/>
      <c r="H19" s="84"/>
      <c r="I19" s="84"/>
      <c r="J19" s="86" t="s">
        <v>124</v>
      </c>
      <c r="K19" s="78"/>
    </row>
    <row r="20" spans="1:11" ht="19.5">
      <c r="A20" s="87"/>
      <c r="B20" s="87"/>
      <c r="C20" s="87"/>
      <c r="D20" s="87"/>
      <c r="E20" s="87"/>
      <c r="F20" s="87"/>
      <c r="G20" s="87"/>
      <c r="H20" s="87"/>
      <c r="I20" s="87"/>
      <c r="J20" s="87"/>
      <c r="K20" s="87"/>
    </row>
    <row r="21" spans="1:11" s="89" customFormat="1" ht="24">
      <c r="A21" s="88"/>
      <c r="B21" s="88"/>
      <c r="C21" s="88"/>
      <c r="D21" s="707" t="s">
        <v>131</v>
      </c>
      <c r="E21" s="707"/>
      <c r="F21" s="707"/>
      <c r="G21" s="707"/>
      <c r="H21" s="707"/>
      <c r="I21" s="707"/>
      <c r="J21" s="88"/>
      <c r="K21" s="88"/>
    </row>
    <row r="22" spans="1:11" ht="5.0999999999999996" customHeight="1"/>
    <row r="23" spans="1:11" ht="18.75" customHeight="1">
      <c r="C23" s="90" t="s">
        <v>132</v>
      </c>
      <c r="D23" s="91"/>
      <c r="E23" s="91"/>
      <c r="F23" s="91"/>
      <c r="G23" s="91"/>
      <c r="H23" s="91"/>
      <c r="I23" s="91"/>
      <c r="J23" s="92"/>
    </row>
    <row r="24" spans="1:11" ht="18.75" customHeight="1">
      <c r="C24" s="93"/>
      <c r="D24" s="94"/>
      <c r="E24" s="94"/>
      <c r="F24" s="94"/>
      <c r="G24" s="94"/>
      <c r="H24" s="94"/>
      <c r="I24" s="94"/>
      <c r="J24" s="95"/>
    </row>
    <row r="25" spans="1:11" ht="18.75" customHeight="1">
      <c r="C25" s="93"/>
      <c r="D25" s="94"/>
      <c r="E25" s="94"/>
      <c r="F25" s="94"/>
      <c r="G25" s="94"/>
      <c r="H25" s="94"/>
      <c r="I25" s="94"/>
      <c r="J25" s="95"/>
    </row>
    <row r="26" spans="1:11" ht="18.75" customHeight="1">
      <c r="C26" s="93"/>
      <c r="D26" s="94"/>
      <c r="E26" s="94"/>
      <c r="F26" s="94"/>
      <c r="G26" s="94"/>
      <c r="H26" s="94"/>
      <c r="I26" s="94"/>
      <c r="J26" s="95"/>
    </row>
    <row r="27" spans="1:11" ht="18.75" customHeight="1">
      <c r="C27" s="93"/>
      <c r="D27" s="94"/>
      <c r="E27" s="94"/>
      <c r="F27" s="94"/>
      <c r="G27" s="94"/>
      <c r="H27" s="94"/>
      <c r="I27" s="94"/>
      <c r="J27" s="95"/>
    </row>
    <row r="28" spans="1:11" ht="18.75" customHeight="1">
      <c r="C28" s="93"/>
      <c r="D28" s="94"/>
      <c r="E28" s="94"/>
      <c r="F28" s="94"/>
      <c r="G28" s="94"/>
      <c r="H28" s="94"/>
      <c r="I28" s="94"/>
      <c r="J28" s="95"/>
    </row>
    <row r="29" spans="1:11" ht="18.75" customHeight="1">
      <c r="C29" s="93"/>
      <c r="D29" s="94"/>
      <c r="E29" s="94"/>
      <c r="F29" s="94"/>
      <c r="G29" s="94"/>
      <c r="H29" s="94"/>
      <c r="I29" s="94"/>
      <c r="J29" s="95"/>
    </row>
    <row r="30" spans="1:11" ht="18.75" customHeight="1">
      <c r="C30" s="93"/>
      <c r="D30" s="94"/>
      <c r="E30" s="94"/>
      <c r="F30" s="94"/>
      <c r="G30" s="94"/>
      <c r="H30" s="94"/>
      <c r="I30" s="94"/>
      <c r="J30" s="95"/>
    </row>
    <row r="31" spans="1:11" ht="18.75" customHeight="1">
      <c r="C31" s="93"/>
      <c r="D31" s="94"/>
      <c r="E31" s="94"/>
      <c r="F31" s="94"/>
      <c r="G31" s="94"/>
      <c r="H31" s="94"/>
      <c r="I31" s="94"/>
      <c r="J31" s="95"/>
    </row>
    <row r="32" spans="1:11" ht="18.75" customHeight="1">
      <c r="C32" s="93"/>
      <c r="D32" s="94"/>
      <c r="E32" s="94"/>
      <c r="F32" s="94"/>
      <c r="G32" s="94"/>
      <c r="H32" s="94"/>
      <c r="I32" s="94"/>
      <c r="J32" s="95"/>
    </row>
    <row r="33" spans="2:10" ht="18.75" customHeight="1">
      <c r="C33" s="93"/>
      <c r="D33" s="94"/>
      <c r="E33" s="94"/>
      <c r="F33" s="94"/>
      <c r="G33" s="94"/>
      <c r="H33" s="94"/>
      <c r="I33" s="94"/>
      <c r="J33" s="95"/>
    </row>
    <row r="34" spans="2:10" ht="18.75" customHeight="1">
      <c r="C34" s="93"/>
      <c r="D34" s="94"/>
      <c r="E34" s="94"/>
      <c r="F34" s="94"/>
      <c r="G34" s="94"/>
      <c r="H34" s="94"/>
      <c r="I34" s="94"/>
      <c r="J34" s="95"/>
    </row>
    <row r="35" spans="2:10" ht="18.75" customHeight="1">
      <c r="C35" s="93"/>
      <c r="D35" s="94"/>
      <c r="E35" s="94"/>
      <c r="F35" s="94"/>
      <c r="G35" s="94"/>
      <c r="H35" s="94"/>
      <c r="I35" s="94"/>
      <c r="J35" s="95"/>
    </row>
    <row r="36" spans="2:10" ht="18.75" customHeight="1">
      <c r="C36" s="93"/>
      <c r="D36" s="94"/>
      <c r="E36" s="94"/>
      <c r="F36" s="94"/>
      <c r="G36" s="94"/>
      <c r="H36" s="94"/>
      <c r="I36" s="94"/>
      <c r="J36" s="95"/>
    </row>
    <row r="37" spans="2:10" ht="18.75" customHeight="1">
      <c r="C37" s="93"/>
      <c r="D37" s="94"/>
      <c r="E37" s="94"/>
      <c r="F37" s="94"/>
      <c r="G37" s="94"/>
      <c r="H37" s="94"/>
      <c r="I37" s="94"/>
      <c r="J37" s="95"/>
    </row>
    <row r="38" spans="2:10" ht="18.75" customHeight="1">
      <c r="C38" s="93"/>
      <c r="D38" s="94"/>
      <c r="E38" s="94"/>
      <c r="F38" s="94"/>
      <c r="G38" s="94"/>
      <c r="H38" s="94"/>
      <c r="I38" s="94"/>
      <c r="J38" s="95"/>
    </row>
    <row r="39" spans="2:10" ht="18.75" customHeight="1">
      <c r="C39" s="93"/>
      <c r="D39" s="94"/>
      <c r="E39" s="94"/>
      <c r="F39" s="94"/>
      <c r="G39" s="94"/>
      <c r="H39" s="94"/>
      <c r="I39" s="94"/>
      <c r="J39" s="95"/>
    </row>
    <row r="40" spans="2:10" ht="18.75" customHeight="1">
      <c r="C40" s="93"/>
      <c r="D40" s="94"/>
      <c r="E40" s="94"/>
      <c r="F40" s="94"/>
      <c r="G40" s="94"/>
      <c r="H40" s="94"/>
      <c r="I40" s="94"/>
      <c r="J40" s="95"/>
    </row>
    <row r="41" spans="2:10" ht="18.75" customHeight="1">
      <c r="C41" s="93"/>
      <c r="D41" s="94"/>
      <c r="E41" s="94"/>
      <c r="F41" s="94"/>
      <c r="G41" s="94"/>
      <c r="H41" s="94"/>
      <c r="I41" s="94"/>
      <c r="J41" s="95"/>
    </row>
    <row r="42" spans="2:10" ht="18.75" customHeight="1">
      <c r="C42" s="93"/>
      <c r="D42" s="94"/>
      <c r="E42" s="94"/>
      <c r="F42" s="94"/>
      <c r="G42" s="94"/>
      <c r="H42" s="94"/>
      <c r="I42" s="94"/>
      <c r="J42" s="95"/>
    </row>
    <row r="43" spans="2:10" ht="18.75" customHeight="1">
      <c r="C43" s="93"/>
      <c r="D43" s="94"/>
      <c r="E43" s="94"/>
      <c r="F43" s="94"/>
      <c r="G43" s="94"/>
      <c r="H43" s="94"/>
      <c r="I43" s="94"/>
      <c r="J43" s="95"/>
    </row>
    <row r="44" spans="2:10" ht="18.75" customHeight="1">
      <c r="C44" s="96"/>
      <c r="D44" s="97"/>
      <c r="E44" s="97"/>
      <c r="F44" s="97"/>
      <c r="G44" s="97"/>
      <c r="H44" s="97"/>
      <c r="I44" s="97"/>
      <c r="J44" s="98"/>
    </row>
    <row r="45" spans="2:10" ht="13.5" customHeight="1"/>
    <row r="46" spans="2:10" s="61" customFormat="1" ht="15.95" customHeight="1">
      <c r="B46" s="61" t="s">
        <v>133</v>
      </c>
    </row>
    <row r="47" spans="2:10" s="61" customFormat="1" ht="5.0999999999999996" customHeight="1">
      <c r="B47" s="99"/>
      <c r="C47" s="100"/>
    </row>
    <row r="48" spans="2:10" s="61" customFormat="1" ht="15.95" customHeight="1">
      <c r="B48" s="61" t="s">
        <v>134</v>
      </c>
    </row>
    <row r="49" spans="2:10" s="61" customFormat="1" ht="5.0999999999999996" customHeight="1">
      <c r="B49" s="101"/>
      <c r="C49" s="100"/>
    </row>
    <row r="50" spans="2:10" s="61" customFormat="1" ht="15.95" customHeight="1">
      <c r="B50" s="61" t="s">
        <v>135</v>
      </c>
    </row>
    <row r="51" spans="2:10" ht="50.1" customHeight="1"/>
    <row r="52" spans="2:10" s="61" customFormat="1" ht="15.95" customHeight="1">
      <c r="B52" s="61" t="s">
        <v>136</v>
      </c>
    </row>
    <row r="53" spans="2:10" ht="70.5" customHeight="1"/>
    <row r="54" spans="2:10" ht="5.0999999999999996" customHeight="1"/>
    <row r="55" spans="2:10" s="61" customFormat="1" ht="15.95" customHeight="1">
      <c r="B55" s="61" t="s">
        <v>137</v>
      </c>
    </row>
    <row r="56" spans="2:10" ht="5.0999999999999996" customHeight="1"/>
    <row r="57" spans="2:10" ht="20.100000000000001" customHeight="1">
      <c r="C57" s="708" t="s">
        <v>138</v>
      </c>
      <c r="D57" s="709"/>
      <c r="E57" s="709"/>
      <c r="F57" s="709"/>
      <c r="G57" s="709"/>
      <c r="H57" s="709"/>
      <c r="I57" s="709"/>
      <c r="J57" s="710"/>
    </row>
    <row r="58" spans="2:10" ht="13.5" customHeight="1"/>
    <row r="59" spans="2:10">
      <c r="B59" s="60" t="s">
        <v>139</v>
      </c>
    </row>
    <row r="60" spans="2:10" ht="15.95" customHeight="1">
      <c r="B60" s="102" t="s">
        <v>140</v>
      </c>
    </row>
    <row r="61" spans="2:10" ht="19.5">
      <c r="B61" s="61"/>
    </row>
    <row r="62" spans="2:10" ht="19.5">
      <c r="B62" s="61" t="s">
        <v>141</v>
      </c>
    </row>
    <row r="63" spans="2:10" ht="19.5">
      <c r="B63" s="61"/>
    </row>
    <row r="64" spans="2:10" ht="19.5">
      <c r="B64" s="61" t="s">
        <v>142</v>
      </c>
    </row>
    <row r="65" spans="2:2" ht="19.5">
      <c r="B65" s="61"/>
    </row>
    <row r="66" spans="2:2" ht="19.5">
      <c r="B66" s="61" t="s">
        <v>143</v>
      </c>
    </row>
  </sheetData>
  <mergeCells count="3">
    <mergeCell ref="G11:K11"/>
    <mergeCell ref="D21:I21"/>
    <mergeCell ref="C57:J57"/>
  </mergeCells>
  <phoneticPr fontId="3"/>
  <pageMargins left="0.78740157480314965" right="0.78740157480314965" top="0.98425196850393704" bottom="0.98425196850393704" header="0.51181102362204722" footer="0.51181102362204722"/>
  <pageSetup paperSize="9" scale="6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1FE8F-57D2-4E0A-A15B-8E49877714BB}">
  <sheetPr codeName="gumma_Y5_1">
    <tabColor theme="0"/>
    <pageSetUpPr fitToPage="1"/>
  </sheetPr>
  <dimension ref="A1:AI47"/>
  <sheetViews>
    <sheetView showGridLines="0" view="pageBreakPreview" zoomScaleNormal="100" zoomScaleSheetLayoutView="100" workbookViewId="0">
      <selection activeCell="AR25" sqref="AR25"/>
    </sheetView>
  </sheetViews>
  <sheetFormatPr defaultColWidth="2.625" defaultRowHeight="13.5"/>
  <cols>
    <col min="1" max="16384" width="2.625" style="9"/>
  </cols>
  <sheetData>
    <row r="1" spans="1:35">
      <c r="A1" s="9" t="s">
        <v>144</v>
      </c>
    </row>
    <row r="3" spans="1:35">
      <c r="Z3" s="10" t="s">
        <v>16</v>
      </c>
      <c r="AA3" s="557"/>
      <c r="AB3" s="557"/>
      <c r="AC3" s="557"/>
      <c r="AD3" s="557"/>
      <c r="AE3" s="557"/>
      <c r="AF3" s="557"/>
      <c r="AG3" s="557"/>
      <c r="AH3" s="557"/>
      <c r="AI3" s="557"/>
    </row>
    <row r="6" spans="1:35" s="25" customFormat="1" ht="30" customHeight="1">
      <c r="I6" s="25" t="s">
        <v>145</v>
      </c>
      <c r="N6" s="103" t="s">
        <v>146</v>
      </c>
      <c r="O6" s="712"/>
      <c r="P6" s="712"/>
      <c r="Q6" s="712"/>
      <c r="R6" s="712"/>
      <c r="S6" s="712"/>
      <c r="T6" s="712"/>
      <c r="U6" s="712"/>
      <c r="V6" s="712"/>
      <c r="W6" s="712"/>
      <c r="X6" s="712"/>
      <c r="Y6" s="25" t="s">
        <v>147</v>
      </c>
    </row>
    <row r="9" spans="1:35">
      <c r="B9" s="720" t="str">
        <f>IF(入力シート!C23&lt;100000000,"群馬県"&amp;入力シート!C6&amp;"長","群馬県知事")</f>
        <v>群馬県○○○○土木事務所長</v>
      </c>
      <c r="C9" s="720"/>
      <c r="D9" s="720"/>
      <c r="E9" s="720"/>
      <c r="F9" s="720"/>
      <c r="G9" s="720"/>
      <c r="H9" s="720"/>
      <c r="I9" s="720"/>
      <c r="J9" s="720"/>
      <c r="K9" s="720"/>
      <c r="L9" s="720"/>
      <c r="M9" s="450" t="s">
        <v>49</v>
      </c>
    </row>
    <row r="10" spans="1:35">
      <c r="D10" s="562"/>
      <c r="E10" s="562"/>
      <c r="F10" s="562"/>
      <c r="G10" s="562"/>
      <c r="H10" s="562"/>
      <c r="I10" s="562"/>
      <c r="J10" s="562"/>
      <c r="K10" s="562"/>
      <c r="L10" s="562"/>
      <c r="M10" s="450"/>
    </row>
    <row r="12" spans="1:35">
      <c r="X12" s="10" t="s">
        <v>148</v>
      </c>
      <c r="Y12" s="713" t="str">
        <f>入力シート!C24</f>
        <v>群馬県○○郡○○町大字○○1-1-1</v>
      </c>
      <c r="Z12" s="713"/>
      <c r="AA12" s="713"/>
      <c r="AB12" s="713"/>
      <c r="AC12" s="713"/>
      <c r="AD12" s="713"/>
      <c r="AE12" s="713"/>
      <c r="AF12" s="713"/>
      <c r="AG12" s="713"/>
      <c r="AH12" s="713"/>
      <c r="AI12" s="713"/>
    </row>
    <row r="13" spans="1:35">
      <c r="Y13" s="713"/>
      <c r="Z13" s="713"/>
      <c r="AA13" s="713"/>
      <c r="AB13" s="713"/>
      <c r="AC13" s="713"/>
      <c r="AD13" s="713"/>
      <c r="AE13" s="713"/>
      <c r="AF13" s="713"/>
      <c r="AG13" s="713"/>
      <c r="AH13" s="713"/>
      <c r="AI13" s="713"/>
    </row>
    <row r="14" spans="1:35" ht="13.5" customHeight="1">
      <c r="X14" s="10" t="s">
        <v>149</v>
      </c>
      <c r="Y14" s="719" t="str">
        <f>入力シート!C25</f>
        <v>（株）群馬県建設技術調査制度</v>
      </c>
      <c r="Z14" s="719"/>
      <c r="AA14" s="719"/>
      <c r="AB14" s="719"/>
      <c r="AC14" s="719"/>
      <c r="AD14" s="719"/>
      <c r="AE14" s="719"/>
      <c r="AF14" s="719"/>
      <c r="AG14" s="719"/>
      <c r="AH14" s="719"/>
      <c r="AI14" s="719"/>
    </row>
    <row r="15" spans="1:35" ht="13.5" customHeight="1">
      <c r="Y15" s="719" t="str">
        <f>入力シート!C26</f>
        <v>代表取締役　○○○○○○○</v>
      </c>
      <c r="Z15" s="719"/>
      <c r="AA15" s="719"/>
      <c r="AB15" s="719"/>
      <c r="AC15" s="719"/>
      <c r="AD15" s="719"/>
      <c r="AE15" s="719"/>
      <c r="AF15" s="719"/>
      <c r="AG15" s="719"/>
      <c r="AH15" s="719"/>
      <c r="AI15" s="719"/>
    </row>
    <row r="16" spans="1:35">
      <c r="B16" s="9" t="s">
        <v>150</v>
      </c>
    </row>
    <row r="18" spans="2:34" ht="24">
      <c r="D18" s="104" t="s">
        <v>151</v>
      </c>
      <c r="E18" s="104"/>
      <c r="F18" s="104"/>
      <c r="G18" s="104"/>
      <c r="H18" s="104" t="s">
        <v>152</v>
      </c>
      <c r="I18" s="714">
        <v>5060000</v>
      </c>
      <c r="J18" s="714"/>
      <c r="K18" s="714"/>
      <c r="L18" s="714"/>
      <c r="M18" s="714"/>
      <c r="N18" s="714"/>
      <c r="O18" s="714"/>
      <c r="P18" s="714"/>
      <c r="Q18" s="714"/>
      <c r="R18" s="714"/>
      <c r="S18" s="714"/>
      <c r="T18" s="714"/>
      <c r="U18" s="714"/>
      <c r="V18" s="714"/>
      <c r="W18" s="714"/>
      <c r="X18" s="714"/>
      <c r="Y18" s="714"/>
      <c r="Z18" s="714"/>
      <c r="AA18" s="714"/>
      <c r="AB18" s="714"/>
      <c r="AC18" s="714"/>
      <c r="AD18" s="714"/>
      <c r="AE18" s="714"/>
      <c r="AF18" s="714"/>
    </row>
    <row r="19" spans="2:34">
      <c r="D19" s="105"/>
      <c r="U19" s="106"/>
      <c r="V19" s="715"/>
      <c r="W19" s="715"/>
      <c r="X19" s="715"/>
      <c r="Y19" s="715"/>
      <c r="Z19" s="715"/>
      <c r="AA19" s="715"/>
      <c r="AB19" s="715"/>
      <c r="AC19" s="715"/>
      <c r="AD19" s="715"/>
      <c r="AE19" s="715"/>
      <c r="AF19" s="715"/>
    </row>
    <row r="21" spans="2:34">
      <c r="B21" s="9" t="s">
        <v>153</v>
      </c>
      <c r="J21" s="716"/>
      <c r="K21" s="716"/>
      <c r="L21" s="716"/>
      <c r="M21" s="716"/>
      <c r="N21" s="716"/>
      <c r="O21" s="716"/>
      <c r="P21" s="716"/>
      <c r="Q21" s="716"/>
      <c r="R21" s="716"/>
      <c r="S21" s="716"/>
      <c r="T21" s="716"/>
      <c r="U21" s="716"/>
      <c r="V21" s="9" t="s">
        <v>154</v>
      </c>
    </row>
    <row r="23" spans="2:34">
      <c r="B23" s="9" t="s">
        <v>155</v>
      </c>
      <c r="E23" s="717" t="str">
        <f>入力シート!C8</f>
        <v>単独公共　◆◆■■事業　○○補修工事　その１（○○工区）（Ｒ■補正）</v>
      </c>
      <c r="F23" s="717"/>
      <c r="G23" s="717"/>
      <c r="H23" s="717"/>
      <c r="I23" s="717"/>
      <c r="J23" s="717"/>
      <c r="K23" s="717"/>
      <c r="L23" s="717"/>
      <c r="M23" s="717"/>
      <c r="N23" s="717"/>
      <c r="O23" s="717"/>
      <c r="P23" s="717"/>
      <c r="Q23" s="717"/>
      <c r="R23" s="717"/>
      <c r="S23" s="717"/>
      <c r="T23" s="717"/>
      <c r="U23" s="717"/>
      <c r="V23" s="717"/>
      <c r="W23" s="717"/>
      <c r="X23" s="717"/>
      <c r="Y23" s="717"/>
      <c r="Z23" s="717"/>
      <c r="AA23" s="717"/>
      <c r="AB23" s="717"/>
      <c r="AC23" s="717"/>
      <c r="AD23" s="717"/>
      <c r="AE23" s="717"/>
      <c r="AF23" s="717"/>
      <c r="AG23" s="717"/>
      <c r="AH23" s="717"/>
    </row>
    <row r="25" spans="2:34">
      <c r="B25" s="9" t="s">
        <v>156</v>
      </c>
      <c r="F25" s="718">
        <f>入力シート!C11</f>
        <v>45748</v>
      </c>
      <c r="G25" s="718"/>
      <c r="H25" s="718"/>
      <c r="I25" s="718"/>
      <c r="J25" s="718"/>
      <c r="K25" s="718"/>
      <c r="L25" s="718"/>
      <c r="M25" s="718"/>
      <c r="N25" s="718"/>
    </row>
    <row r="27" spans="2:34">
      <c r="B27" s="9" t="s">
        <v>157</v>
      </c>
      <c r="F27" s="9" t="s">
        <v>158</v>
      </c>
      <c r="G27" s="711">
        <f>入力シート!C23</f>
        <v>40000000</v>
      </c>
      <c r="H27" s="711"/>
      <c r="I27" s="711"/>
      <c r="J27" s="711"/>
      <c r="K27" s="711"/>
      <c r="L27" s="711"/>
      <c r="M27" s="711"/>
      <c r="N27" s="711"/>
      <c r="O27" s="711"/>
      <c r="P27" s="711"/>
      <c r="Q27" s="711"/>
      <c r="R27" s="711"/>
      <c r="S27" s="711"/>
      <c r="T27" s="711"/>
      <c r="U27" s="711"/>
      <c r="V27" s="711"/>
      <c r="W27" s="711"/>
      <c r="X27" s="711"/>
      <c r="Y27" s="711"/>
      <c r="Z27" s="711"/>
      <c r="AA27" s="711"/>
      <c r="AB27" s="711"/>
      <c r="AC27" s="711"/>
      <c r="AD27" s="711"/>
      <c r="AE27" s="711"/>
      <c r="AF27" s="711"/>
    </row>
    <row r="29" spans="2:34">
      <c r="B29" s="9" t="s">
        <v>159</v>
      </c>
      <c r="J29" s="716"/>
      <c r="K29" s="716"/>
      <c r="L29" s="716"/>
      <c r="M29" s="716"/>
      <c r="N29" s="716"/>
      <c r="O29" s="716"/>
      <c r="P29" s="716"/>
      <c r="Q29" s="716"/>
      <c r="R29" s="716"/>
      <c r="S29" s="494"/>
      <c r="T29" s="593" t="s">
        <v>904</v>
      </c>
      <c r="U29" s="593"/>
      <c r="V29" s="593"/>
      <c r="W29" s="593"/>
      <c r="X29" s="494"/>
      <c r="Y29" s="716"/>
      <c r="Z29" s="716"/>
      <c r="AA29" s="716"/>
      <c r="AB29" s="716"/>
      <c r="AC29" s="716"/>
      <c r="AD29" s="716"/>
      <c r="AE29" s="716"/>
      <c r="AF29" s="716"/>
      <c r="AG29" s="716"/>
      <c r="AH29" s="9" t="s">
        <v>160</v>
      </c>
    </row>
    <row r="31" spans="2:34">
      <c r="B31" s="9" t="s">
        <v>161</v>
      </c>
      <c r="G31" s="721"/>
      <c r="H31" s="721"/>
      <c r="I31" s="721"/>
      <c r="J31" s="721"/>
      <c r="K31" s="721"/>
      <c r="L31" s="721"/>
      <c r="M31" s="721"/>
      <c r="N31" s="721"/>
      <c r="O31" s="721"/>
      <c r="P31" s="721"/>
      <c r="Q31" s="721"/>
      <c r="R31" s="721"/>
      <c r="S31" s="721"/>
      <c r="T31" s="721"/>
      <c r="U31" s="721"/>
      <c r="V31" s="721"/>
      <c r="W31" s="721"/>
      <c r="X31" s="721"/>
      <c r="Y31" s="721"/>
      <c r="Z31" s="721"/>
      <c r="AA31" s="721"/>
      <c r="AB31" s="721"/>
      <c r="AC31" s="721"/>
      <c r="AD31" s="721"/>
      <c r="AE31" s="721"/>
      <c r="AF31" s="721"/>
      <c r="AG31" s="721"/>
    </row>
    <row r="33" spans="1:35">
      <c r="B33" s="9" t="s">
        <v>162</v>
      </c>
      <c r="F33" s="722"/>
      <c r="G33" s="722"/>
      <c r="H33" s="722"/>
      <c r="I33" s="722"/>
      <c r="J33" s="722"/>
      <c r="K33" s="722"/>
      <c r="L33" s="722"/>
      <c r="M33" s="722"/>
      <c r="N33" s="722"/>
      <c r="O33" s="722"/>
      <c r="P33" s="722"/>
      <c r="Q33" s="722"/>
      <c r="R33" s="722"/>
      <c r="S33" s="722"/>
      <c r="T33" s="722"/>
      <c r="U33" s="722"/>
      <c r="V33" s="722"/>
      <c r="W33" s="722"/>
      <c r="X33" s="722"/>
      <c r="Y33" s="722"/>
      <c r="Z33" s="722"/>
      <c r="AA33" s="722"/>
      <c r="AB33" s="722"/>
      <c r="AC33" s="722"/>
      <c r="AD33" s="722"/>
      <c r="AE33" s="722"/>
      <c r="AF33" s="722"/>
      <c r="AG33" s="722"/>
    </row>
    <row r="35" spans="1:35">
      <c r="B35" s="9" t="s">
        <v>163</v>
      </c>
      <c r="F35" s="716"/>
      <c r="G35" s="716"/>
      <c r="H35" s="716"/>
      <c r="I35" s="716"/>
      <c r="J35" s="716"/>
      <c r="K35" s="716"/>
      <c r="L35" s="716"/>
      <c r="M35" s="716"/>
      <c r="N35" s="716"/>
      <c r="O35" s="716"/>
      <c r="P35" s="716"/>
      <c r="Q35" s="716"/>
      <c r="R35" s="716"/>
      <c r="S35" s="716"/>
      <c r="T35" s="716"/>
      <c r="U35" s="716"/>
      <c r="V35" s="716"/>
      <c r="W35" s="716"/>
      <c r="X35" s="716"/>
      <c r="Y35" s="716"/>
      <c r="Z35" s="716"/>
      <c r="AA35" s="716"/>
      <c r="AB35" s="716"/>
      <c r="AC35" s="716"/>
      <c r="AD35" s="716"/>
      <c r="AE35" s="716"/>
      <c r="AF35" s="716"/>
      <c r="AG35" s="716"/>
    </row>
    <row r="37" spans="1:35">
      <c r="B37" s="9" t="s">
        <v>164</v>
      </c>
      <c r="F37" s="716"/>
      <c r="G37" s="716"/>
      <c r="H37" s="716"/>
      <c r="I37" s="716"/>
      <c r="J37" s="716"/>
      <c r="K37" s="716"/>
      <c r="L37" s="716"/>
      <c r="M37" s="716"/>
      <c r="N37" s="716"/>
      <c r="O37" s="716"/>
      <c r="P37" s="716"/>
      <c r="Q37" s="716"/>
      <c r="R37" s="716"/>
      <c r="S37" s="716"/>
      <c r="T37" s="716"/>
      <c r="U37" s="716"/>
      <c r="V37" s="716"/>
      <c r="W37" s="716"/>
      <c r="X37" s="716"/>
      <c r="Y37" s="716"/>
      <c r="Z37" s="716"/>
      <c r="AA37" s="716"/>
      <c r="AB37" s="716"/>
      <c r="AC37" s="716"/>
      <c r="AD37" s="716"/>
      <c r="AE37" s="716"/>
      <c r="AF37" s="716"/>
      <c r="AG37" s="716"/>
    </row>
    <row r="39" spans="1:35">
      <c r="B39" s="9" t="s">
        <v>165</v>
      </c>
      <c r="J39" s="562"/>
      <c r="K39" s="562"/>
      <c r="L39" s="562"/>
      <c r="M39" s="562"/>
      <c r="N39" s="562"/>
      <c r="O39" s="562"/>
      <c r="P39" s="562"/>
      <c r="Q39" s="562"/>
      <c r="R39" s="562"/>
      <c r="S39" s="562"/>
      <c r="T39" s="562"/>
      <c r="U39" s="562"/>
      <c r="V39" s="562"/>
      <c r="W39" s="562"/>
      <c r="X39" s="562"/>
      <c r="Y39" s="562"/>
      <c r="Z39" s="562"/>
      <c r="AA39" s="562"/>
      <c r="AB39" s="562"/>
      <c r="AC39" s="562"/>
      <c r="AD39" s="562"/>
      <c r="AE39" s="562"/>
      <c r="AF39" s="562"/>
      <c r="AG39" s="562"/>
    </row>
    <row r="40" spans="1:3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row>
    <row r="42" spans="1:35" ht="15" customHeight="1">
      <c r="E42" s="20" t="s">
        <v>39</v>
      </c>
      <c r="F42" s="592" t="s">
        <v>166</v>
      </c>
      <c r="G42" s="592"/>
      <c r="H42" s="592"/>
      <c r="I42" s="592"/>
      <c r="J42" s="592"/>
      <c r="K42" s="592"/>
      <c r="L42" s="592"/>
      <c r="M42" s="592"/>
      <c r="N42" s="592"/>
      <c r="O42" s="592"/>
      <c r="P42" s="592"/>
      <c r="Q42" s="592"/>
      <c r="R42" s="592"/>
      <c r="S42" s="592"/>
      <c r="T42" s="592"/>
      <c r="U42" s="592"/>
      <c r="V42" s="592"/>
      <c r="W42" s="592"/>
      <c r="X42" s="592"/>
      <c r="Y42" s="592"/>
      <c r="Z42" s="592"/>
      <c r="AA42" s="592"/>
      <c r="AB42" s="592"/>
      <c r="AC42" s="592"/>
      <c r="AD42" s="592"/>
      <c r="AE42" s="592"/>
      <c r="AF42" s="592"/>
    </row>
    <row r="43" spans="1:35" ht="15" customHeight="1">
      <c r="E43" s="20"/>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row>
    <row r="44" spans="1:35" ht="15" customHeight="1">
      <c r="E44" s="21" t="s">
        <v>41</v>
      </c>
      <c r="F44" s="592" t="s">
        <v>733</v>
      </c>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row>
    <row r="45" spans="1:35" ht="15" customHeight="1">
      <c r="E45" s="21"/>
      <c r="F45" s="592"/>
      <c r="G45" s="592"/>
      <c r="H45" s="592"/>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row>
    <row r="46" spans="1:35" ht="15" customHeight="1">
      <c r="E46" s="21" t="s">
        <v>167</v>
      </c>
      <c r="F46" s="592" t="s">
        <v>168</v>
      </c>
      <c r="G46" s="592"/>
      <c r="H46" s="592"/>
      <c r="I46" s="592"/>
      <c r="J46" s="592"/>
      <c r="K46" s="592"/>
      <c r="L46" s="592"/>
      <c r="M46" s="592"/>
      <c r="N46" s="592"/>
      <c r="O46" s="592"/>
      <c r="P46" s="592"/>
      <c r="Q46" s="592"/>
      <c r="R46" s="592"/>
      <c r="S46" s="592"/>
      <c r="T46" s="592"/>
      <c r="U46" s="592"/>
      <c r="V46" s="592"/>
      <c r="W46" s="592"/>
      <c r="X46" s="592"/>
      <c r="Y46" s="592"/>
      <c r="Z46" s="592"/>
      <c r="AA46" s="592"/>
      <c r="AB46" s="592"/>
      <c r="AC46" s="592"/>
      <c r="AD46" s="592"/>
      <c r="AE46" s="592"/>
      <c r="AF46" s="592"/>
    </row>
    <row r="47" spans="1:35" ht="15" customHeight="1">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row>
  </sheetData>
  <mergeCells count="24">
    <mergeCell ref="J39:AG39"/>
    <mergeCell ref="F42:AF43"/>
    <mergeCell ref="F44:AF45"/>
    <mergeCell ref="F46:AF47"/>
    <mergeCell ref="J29:R29"/>
    <mergeCell ref="Y29:AG29"/>
    <mergeCell ref="G31:AG31"/>
    <mergeCell ref="F33:AG33"/>
    <mergeCell ref="F35:AG35"/>
    <mergeCell ref="F37:AG37"/>
    <mergeCell ref="T29:W29"/>
    <mergeCell ref="G27:AF27"/>
    <mergeCell ref="AA3:AI3"/>
    <mergeCell ref="O6:X6"/>
    <mergeCell ref="D10:L10"/>
    <mergeCell ref="Y12:AI13"/>
    <mergeCell ref="I18:AF18"/>
    <mergeCell ref="V19:AF19"/>
    <mergeCell ref="J21:U21"/>
    <mergeCell ref="E23:AH23"/>
    <mergeCell ref="F25:N25"/>
    <mergeCell ref="Y14:AI14"/>
    <mergeCell ref="Y15:AI15"/>
    <mergeCell ref="B9:L9"/>
  </mergeCells>
  <phoneticPr fontId="3"/>
  <conditionalFormatting sqref="F33:AG33">
    <cfRule type="expression" dxfId="30" priority="3">
      <formula>LEN($F$33)&gt;0</formula>
    </cfRule>
  </conditionalFormatting>
  <conditionalFormatting sqref="F35:AG35">
    <cfRule type="expression" dxfId="29" priority="2">
      <formula>LEN($F$35)&gt;0</formula>
    </cfRule>
  </conditionalFormatting>
  <conditionalFormatting sqref="F37:AG37">
    <cfRule type="expression" dxfId="28" priority="1">
      <formula>LEN($F$37)&gt;0</formula>
    </cfRule>
  </conditionalFormatting>
  <conditionalFormatting sqref="G31:AG31">
    <cfRule type="expression" dxfId="27" priority="4">
      <formula>LEN($G$31)&gt;0</formula>
    </cfRule>
  </conditionalFormatting>
  <conditionalFormatting sqref="O6:X6">
    <cfRule type="expression" dxfId="26" priority="6">
      <formula>LEN(O6)&gt;0</formula>
    </cfRule>
  </conditionalFormatting>
  <conditionalFormatting sqref="AA3:AI3">
    <cfRule type="expression" dxfId="25" priority="5">
      <formula>LEN(AA3)&gt;0</formula>
    </cfRule>
  </conditionalFormatting>
  <dataValidations count="2">
    <dataValidation imeMode="fullKatakana" allowBlank="1" showInputMessage="1" showErrorMessage="1" sqref="F37:AG37 JB37:KC37 SX37:TY37 ACT37:ADU37 AMP37:ANQ37 AWL37:AXM37 BGH37:BHI37 BQD37:BRE37 BZZ37:CBA37 CJV37:CKW37 CTR37:CUS37 DDN37:DEO37 DNJ37:DOK37 DXF37:DYG37 EHB37:EIC37 EQX37:ERY37 FAT37:FBU37 FKP37:FLQ37 FUL37:FVM37 GEH37:GFI37 GOD37:GPE37 GXZ37:GZA37 HHV37:HIW37 HRR37:HSS37 IBN37:ICO37 ILJ37:IMK37 IVF37:IWG37 JFB37:JGC37 JOX37:JPY37 JYT37:JZU37 KIP37:KJQ37 KSL37:KTM37 LCH37:LDI37 LMD37:LNE37 LVZ37:LXA37 MFV37:MGW37 MPR37:MQS37 MZN37:NAO37 NJJ37:NKK37 NTF37:NUG37 ODB37:OEC37 OMX37:ONY37 OWT37:OXU37 PGP37:PHQ37 PQL37:PRM37 QAH37:QBI37 QKD37:QLE37 QTZ37:QVA37 RDV37:REW37 RNR37:ROS37 RXN37:RYO37 SHJ37:SIK37 SRF37:SSG37 TBB37:TCC37 TKX37:TLY37 TUT37:TVU37 UEP37:UFQ37 UOL37:UPM37 UYH37:UZI37 VID37:VJE37 VRZ37:VTA37 WBV37:WCW37 WLR37:WMS37 WVN37:WWO37 F65573:AG65573 JB65573:KC65573 SX65573:TY65573 ACT65573:ADU65573 AMP65573:ANQ65573 AWL65573:AXM65573 BGH65573:BHI65573 BQD65573:BRE65573 BZZ65573:CBA65573 CJV65573:CKW65573 CTR65573:CUS65573 DDN65573:DEO65573 DNJ65573:DOK65573 DXF65573:DYG65573 EHB65573:EIC65573 EQX65573:ERY65573 FAT65573:FBU65573 FKP65573:FLQ65573 FUL65573:FVM65573 GEH65573:GFI65573 GOD65573:GPE65573 GXZ65573:GZA65573 HHV65573:HIW65573 HRR65573:HSS65573 IBN65573:ICO65573 ILJ65573:IMK65573 IVF65573:IWG65573 JFB65573:JGC65573 JOX65573:JPY65573 JYT65573:JZU65573 KIP65573:KJQ65573 KSL65573:KTM65573 LCH65573:LDI65573 LMD65573:LNE65573 LVZ65573:LXA65573 MFV65573:MGW65573 MPR65573:MQS65573 MZN65573:NAO65573 NJJ65573:NKK65573 NTF65573:NUG65573 ODB65573:OEC65573 OMX65573:ONY65573 OWT65573:OXU65573 PGP65573:PHQ65573 PQL65573:PRM65573 QAH65573:QBI65573 QKD65573:QLE65573 QTZ65573:QVA65573 RDV65573:REW65573 RNR65573:ROS65573 RXN65573:RYO65573 SHJ65573:SIK65573 SRF65573:SSG65573 TBB65573:TCC65573 TKX65573:TLY65573 TUT65573:TVU65573 UEP65573:UFQ65573 UOL65573:UPM65573 UYH65573:UZI65573 VID65573:VJE65573 VRZ65573:VTA65573 WBV65573:WCW65573 WLR65573:WMS65573 WVN65573:WWO65573 F131109:AG131109 JB131109:KC131109 SX131109:TY131109 ACT131109:ADU131109 AMP131109:ANQ131109 AWL131109:AXM131109 BGH131109:BHI131109 BQD131109:BRE131109 BZZ131109:CBA131109 CJV131109:CKW131109 CTR131109:CUS131109 DDN131109:DEO131109 DNJ131109:DOK131109 DXF131109:DYG131109 EHB131109:EIC131109 EQX131109:ERY131109 FAT131109:FBU131109 FKP131109:FLQ131109 FUL131109:FVM131109 GEH131109:GFI131109 GOD131109:GPE131109 GXZ131109:GZA131109 HHV131109:HIW131109 HRR131109:HSS131109 IBN131109:ICO131109 ILJ131109:IMK131109 IVF131109:IWG131109 JFB131109:JGC131109 JOX131109:JPY131109 JYT131109:JZU131109 KIP131109:KJQ131109 KSL131109:KTM131109 LCH131109:LDI131109 LMD131109:LNE131109 LVZ131109:LXA131109 MFV131109:MGW131109 MPR131109:MQS131109 MZN131109:NAO131109 NJJ131109:NKK131109 NTF131109:NUG131109 ODB131109:OEC131109 OMX131109:ONY131109 OWT131109:OXU131109 PGP131109:PHQ131109 PQL131109:PRM131109 QAH131109:QBI131109 QKD131109:QLE131109 QTZ131109:QVA131109 RDV131109:REW131109 RNR131109:ROS131109 RXN131109:RYO131109 SHJ131109:SIK131109 SRF131109:SSG131109 TBB131109:TCC131109 TKX131109:TLY131109 TUT131109:TVU131109 UEP131109:UFQ131109 UOL131109:UPM131109 UYH131109:UZI131109 VID131109:VJE131109 VRZ131109:VTA131109 WBV131109:WCW131109 WLR131109:WMS131109 WVN131109:WWO131109 F196645:AG196645 JB196645:KC196645 SX196645:TY196645 ACT196645:ADU196645 AMP196645:ANQ196645 AWL196645:AXM196645 BGH196645:BHI196645 BQD196645:BRE196645 BZZ196645:CBA196645 CJV196645:CKW196645 CTR196645:CUS196645 DDN196645:DEO196645 DNJ196645:DOK196645 DXF196645:DYG196645 EHB196645:EIC196645 EQX196645:ERY196645 FAT196645:FBU196645 FKP196645:FLQ196645 FUL196645:FVM196645 GEH196645:GFI196645 GOD196645:GPE196645 GXZ196645:GZA196645 HHV196645:HIW196645 HRR196645:HSS196645 IBN196645:ICO196645 ILJ196645:IMK196645 IVF196645:IWG196645 JFB196645:JGC196645 JOX196645:JPY196645 JYT196645:JZU196645 KIP196645:KJQ196645 KSL196645:KTM196645 LCH196645:LDI196645 LMD196645:LNE196645 LVZ196645:LXA196645 MFV196645:MGW196645 MPR196645:MQS196645 MZN196645:NAO196645 NJJ196645:NKK196645 NTF196645:NUG196645 ODB196645:OEC196645 OMX196645:ONY196645 OWT196645:OXU196645 PGP196645:PHQ196645 PQL196645:PRM196645 QAH196645:QBI196645 QKD196645:QLE196645 QTZ196645:QVA196645 RDV196645:REW196645 RNR196645:ROS196645 RXN196645:RYO196645 SHJ196645:SIK196645 SRF196645:SSG196645 TBB196645:TCC196645 TKX196645:TLY196645 TUT196645:TVU196645 UEP196645:UFQ196645 UOL196645:UPM196645 UYH196645:UZI196645 VID196645:VJE196645 VRZ196645:VTA196645 WBV196645:WCW196645 WLR196645:WMS196645 WVN196645:WWO196645 F262181:AG262181 JB262181:KC262181 SX262181:TY262181 ACT262181:ADU262181 AMP262181:ANQ262181 AWL262181:AXM262181 BGH262181:BHI262181 BQD262181:BRE262181 BZZ262181:CBA262181 CJV262181:CKW262181 CTR262181:CUS262181 DDN262181:DEO262181 DNJ262181:DOK262181 DXF262181:DYG262181 EHB262181:EIC262181 EQX262181:ERY262181 FAT262181:FBU262181 FKP262181:FLQ262181 FUL262181:FVM262181 GEH262181:GFI262181 GOD262181:GPE262181 GXZ262181:GZA262181 HHV262181:HIW262181 HRR262181:HSS262181 IBN262181:ICO262181 ILJ262181:IMK262181 IVF262181:IWG262181 JFB262181:JGC262181 JOX262181:JPY262181 JYT262181:JZU262181 KIP262181:KJQ262181 KSL262181:KTM262181 LCH262181:LDI262181 LMD262181:LNE262181 LVZ262181:LXA262181 MFV262181:MGW262181 MPR262181:MQS262181 MZN262181:NAO262181 NJJ262181:NKK262181 NTF262181:NUG262181 ODB262181:OEC262181 OMX262181:ONY262181 OWT262181:OXU262181 PGP262181:PHQ262181 PQL262181:PRM262181 QAH262181:QBI262181 QKD262181:QLE262181 QTZ262181:QVA262181 RDV262181:REW262181 RNR262181:ROS262181 RXN262181:RYO262181 SHJ262181:SIK262181 SRF262181:SSG262181 TBB262181:TCC262181 TKX262181:TLY262181 TUT262181:TVU262181 UEP262181:UFQ262181 UOL262181:UPM262181 UYH262181:UZI262181 VID262181:VJE262181 VRZ262181:VTA262181 WBV262181:WCW262181 WLR262181:WMS262181 WVN262181:WWO262181 F327717:AG327717 JB327717:KC327717 SX327717:TY327717 ACT327717:ADU327717 AMP327717:ANQ327717 AWL327717:AXM327717 BGH327717:BHI327717 BQD327717:BRE327717 BZZ327717:CBA327717 CJV327717:CKW327717 CTR327717:CUS327717 DDN327717:DEO327717 DNJ327717:DOK327717 DXF327717:DYG327717 EHB327717:EIC327717 EQX327717:ERY327717 FAT327717:FBU327717 FKP327717:FLQ327717 FUL327717:FVM327717 GEH327717:GFI327717 GOD327717:GPE327717 GXZ327717:GZA327717 HHV327717:HIW327717 HRR327717:HSS327717 IBN327717:ICO327717 ILJ327717:IMK327717 IVF327717:IWG327717 JFB327717:JGC327717 JOX327717:JPY327717 JYT327717:JZU327717 KIP327717:KJQ327717 KSL327717:KTM327717 LCH327717:LDI327717 LMD327717:LNE327717 LVZ327717:LXA327717 MFV327717:MGW327717 MPR327717:MQS327717 MZN327717:NAO327717 NJJ327717:NKK327717 NTF327717:NUG327717 ODB327717:OEC327717 OMX327717:ONY327717 OWT327717:OXU327717 PGP327717:PHQ327717 PQL327717:PRM327717 QAH327717:QBI327717 QKD327717:QLE327717 QTZ327717:QVA327717 RDV327717:REW327717 RNR327717:ROS327717 RXN327717:RYO327717 SHJ327717:SIK327717 SRF327717:SSG327717 TBB327717:TCC327717 TKX327717:TLY327717 TUT327717:TVU327717 UEP327717:UFQ327717 UOL327717:UPM327717 UYH327717:UZI327717 VID327717:VJE327717 VRZ327717:VTA327717 WBV327717:WCW327717 WLR327717:WMS327717 WVN327717:WWO327717 F393253:AG393253 JB393253:KC393253 SX393253:TY393253 ACT393253:ADU393253 AMP393253:ANQ393253 AWL393253:AXM393253 BGH393253:BHI393253 BQD393253:BRE393253 BZZ393253:CBA393253 CJV393253:CKW393253 CTR393253:CUS393253 DDN393253:DEO393253 DNJ393253:DOK393253 DXF393253:DYG393253 EHB393253:EIC393253 EQX393253:ERY393253 FAT393253:FBU393253 FKP393253:FLQ393253 FUL393253:FVM393253 GEH393253:GFI393253 GOD393253:GPE393253 GXZ393253:GZA393253 HHV393253:HIW393253 HRR393253:HSS393253 IBN393253:ICO393253 ILJ393253:IMK393253 IVF393253:IWG393253 JFB393253:JGC393253 JOX393253:JPY393253 JYT393253:JZU393253 KIP393253:KJQ393253 KSL393253:KTM393253 LCH393253:LDI393253 LMD393253:LNE393253 LVZ393253:LXA393253 MFV393253:MGW393253 MPR393253:MQS393253 MZN393253:NAO393253 NJJ393253:NKK393253 NTF393253:NUG393253 ODB393253:OEC393253 OMX393253:ONY393253 OWT393253:OXU393253 PGP393253:PHQ393253 PQL393253:PRM393253 QAH393253:QBI393253 QKD393253:QLE393253 QTZ393253:QVA393253 RDV393253:REW393253 RNR393253:ROS393253 RXN393253:RYO393253 SHJ393253:SIK393253 SRF393253:SSG393253 TBB393253:TCC393253 TKX393253:TLY393253 TUT393253:TVU393253 UEP393253:UFQ393253 UOL393253:UPM393253 UYH393253:UZI393253 VID393253:VJE393253 VRZ393253:VTA393253 WBV393253:WCW393253 WLR393253:WMS393253 WVN393253:WWO393253 F458789:AG458789 JB458789:KC458789 SX458789:TY458789 ACT458789:ADU458789 AMP458789:ANQ458789 AWL458789:AXM458789 BGH458789:BHI458789 BQD458789:BRE458789 BZZ458789:CBA458789 CJV458789:CKW458789 CTR458789:CUS458789 DDN458789:DEO458789 DNJ458789:DOK458789 DXF458789:DYG458789 EHB458789:EIC458789 EQX458789:ERY458789 FAT458789:FBU458789 FKP458789:FLQ458789 FUL458789:FVM458789 GEH458789:GFI458789 GOD458789:GPE458789 GXZ458789:GZA458789 HHV458789:HIW458789 HRR458789:HSS458789 IBN458789:ICO458789 ILJ458789:IMK458789 IVF458789:IWG458789 JFB458789:JGC458789 JOX458789:JPY458789 JYT458789:JZU458789 KIP458789:KJQ458789 KSL458789:KTM458789 LCH458789:LDI458789 LMD458789:LNE458789 LVZ458789:LXA458789 MFV458789:MGW458789 MPR458789:MQS458789 MZN458789:NAO458789 NJJ458789:NKK458789 NTF458789:NUG458789 ODB458789:OEC458789 OMX458789:ONY458789 OWT458789:OXU458789 PGP458789:PHQ458789 PQL458789:PRM458789 QAH458789:QBI458789 QKD458789:QLE458789 QTZ458789:QVA458789 RDV458789:REW458789 RNR458789:ROS458789 RXN458789:RYO458789 SHJ458789:SIK458789 SRF458789:SSG458789 TBB458789:TCC458789 TKX458789:TLY458789 TUT458789:TVU458789 UEP458789:UFQ458789 UOL458789:UPM458789 UYH458789:UZI458789 VID458789:VJE458789 VRZ458789:VTA458789 WBV458789:WCW458789 WLR458789:WMS458789 WVN458789:WWO458789 F524325:AG524325 JB524325:KC524325 SX524325:TY524325 ACT524325:ADU524325 AMP524325:ANQ524325 AWL524325:AXM524325 BGH524325:BHI524325 BQD524325:BRE524325 BZZ524325:CBA524325 CJV524325:CKW524325 CTR524325:CUS524325 DDN524325:DEO524325 DNJ524325:DOK524325 DXF524325:DYG524325 EHB524325:EIC524325 EQX524325:ERY524325 FAT524325:FBU524325 FKP524325:FLQ524325 FUL524325:FVM524325 GEH524325:GFI524325 GOD524325:GPE524325 GXZ524325:GZA524325 HHV524325:HIW524325 HRR524325:HSS524325 IBN524325:ICO524325 ILJ524325:IMK524325 IVF524325:IWG524325 JFB524325:JGC524325 JOX524325:JPY524325 JYT524325:JZU524325 KIP524325:KJQ524325 KSL524325:KTM524325 LCH524325:LDI524325 LMD524325:LNE524325 LVZ524325:LXA524325 MFV524325:MGW524325 MPR524325:MQS524325 MZN524325:NAO524325 NJJ524325:NKK524325 NTF524325:NUG524325 ODB524325:OEC524325 OMX524325:ONY524325 OWT524325:OXU524325 PGP524325:PHQ524325 PQL524325:PRM524325 QAH524325:QBI524325 QKD524325:QLE524325 QTZ524325:QVA524325 RDV524325:REW524325 RNR524325:ROS524325 RXN524325:RYO524325 SHJ524325:SIK524325 SRF524325:SSG524325 TBB524325:TCC524325 TKX524325:TLY524325 TUT524325:TVU524325 UEP524325:UFQ524325 UOL524325:UPM524325 UYH524325:UZI524325 VID524325:VJE524325 VRZ524325:VTA524325 WBV524325:WCW524325 WLR524325:WMS524325 WVN524325:WWO524325 F589861:AG589861 JB589861:KC589861 SX589861:TY589861 ACT589861:ADU589861 AMP589861:ANQ589861 AWL589861:AXM589861 BGH589861:BHI589861 BQD589861:BRE589861 BZZ589861:CBA589861 CJV589861:CKW589861 CTR589861:CUS589861 DDN589861:DEO589861 DNJ589861:DOK589861 DXF589861:DYG589861 EHB589861:EIC589861 EQX589861:ERY589861 FAT589861:FBU589861 FKP589861:FLQ589861 FUL589861:FVM589861 GEH589861:GFI589861 GOD589861:GPE589861 GXZ589861:GZA589861 HHV589861:HIW589861 HRR589861:HSS589861 IBN589861:ICO589861 ILJ589861:IMK589861 IVF589861:IWG589861 JFB589861:JGC589861 JOX589861:JPY589861 JYT589861:JZU589861 KIP589861:KJQ589861 KSL589861:KTM589861 LCH589861:LDI589861 LMD589861:LNE589861 LVZ589861:LXA589861 MFV589861:MGW589861 MPR589861:MQS589861 MZN589861:NAO589861 NJJ589861:NKK589861 NTF589861:NUG589861 ODB589861:OEC589861 OMX589861:ONY589861 OWT589861:OXU589861 PGP589861:PHQ589861 PQL589861:PRM589861 QAH589861:QBI589861 QKD589861:QLE589861 QTZ589861:QVA589861 RDV589861:REW589861 RNR589861:ROS589861 RXN589861:RYO589861 SHJ589861:SIK589861 SRF589861:SSG589861 TBB589861:TCC589861 TKX589861:TLY589861 TUT589861:TVU589861 UEP589861:UFQ589861 UOL589861:UPM589861 UYH589861:UZI589861 VID589861:VJE589861 VRZ589861:VTA589861 WBV589861:WCW589861 WLR589861:WMS589861 WVN589861:WWO589861 F655397:AG655397 JB655397:KC655397 SX655397:TY655397 ACT655397:ADU655397 AMP655397:ANQ655397 AWL655397:AXM655397 BGH655397:BHI655397 BQD655397:BRE655397 BZZ655397:CBA655397 CJV655397:CKW655397 CTR655397:CUS655397 DDN655397:DEO655397 DNJ655397:DOK655397 DXF655397:DYG655397 EHB655397:EIC655397 EQX655397:ERY655397 FAT655397:FBU655397 FKP655397:FLQ655397 FUL655397:FVM655397 GEH655397:GFI655397 GOD655397:GPE655397 GXZ655397:GZA655397 HHV655397:HIW655397 HRR655397:HSS655397 IBN655397:ICO655397 ILJ655397:IMK655397 IVF655397:IWG655397 JFB655397:JGC655397 JOX655397:JPY655397 JYT655397:JZU655397 KIP655397:KJQ655397 KSL655397:KTM655397 LCH655397:LDI655397 LMD655397:LNE655397 LVZ655397:LXA655397 MFV655397:MGW655397 MPR655397:MQS655397 MZN655397:NAO655397 NJJ655397:NKK655397 NTF655397:NUG655397 ODB655397:OEC655397 OMX655397:ONY655397 OWT655397:OXU655397 PGP655397:PHQ655397 PQL655397:PRM655397 QAH655397:QBI655397 QKD655397:QLE655397 QTZ655397:QVA655397 RDV655397:REW655397 RNR655397:ROS655397 RXN655397:RYO655397 SHJ655397:SIK655397 SRF655397:SSG655397 TBB655397:TCC655397 TKX655397:TLY655397 TUT655397:TVU655397 UEP655397:UFQ655397 UOL655397:UPM655397 UYH655397:UZI655397 VID655397:VJE655397 VRZ655397:VTA655397 WBV655397:WCW655397 WLR655397:WMS655397 WVN655397:WWO655397 F720933:AG720933 JB720933:KC720933 SX720933:TY720933 ACT720933:ADU720933 AMP720933:ANQ720933 AWL720933:AXM720933 BGH720933:BHI720933 BQD720933:BRE720933 BZZ720933:CBA720933 CJV720933:CKW720933 CTR720933:CUS720933 DDN720933:DEO720933 DNJ720933:DOK720933 DXF720933:DYG720933 EHB720933:EIC720933 EQX720933:ERY720933 FAT720933:FBU720933 FKP720933:FLQ720933 FUL720933:FVM720933 GEH720933:GFI720933 GOD720933:GPE720933 GXZ720933:GZA720933 HHV720933:HIW720933 HRR720933:HSS720933 IBN720933:ICO720933 ILJ720933:IMK720933 IVF720933:IWG720933 JFB720933:JGC720933 JOX720933:JPY720933 JYT720933:JZU720933 KIP720933:KJQ720933 KSL720933:KTM720933 LCH720933:LDI720933 LMD720933:LNE720933 LVZ720933:LXA720933 MFV720933:MGW720933 MPR720933:MQS720933 MZN720933:NAO720933 NJJ720933:NKK720933 NTF720933:NUG720933 ODB720933:OEC720933 OMX720933:ONY720933 OWT720933:OXU720933 PGP720933:PHQ720933 PQL720933:PRM720933 QAH720933:QBI720933 QKD720933:QLE720933 QTZ720933:QVA720933 RDV720933:REW720933 RNR720933:ROS720933 RXN720933:RYO720933 SHJ720933:SIK720933 SRF720933:SSG720933 TBB720933:TCC720933 TKX720933:TLY720933 TUT720933:TVU720933 UEP720933:UFQ720933 UOL720933:UPM720933 UYH720933:UZI720933 VID720933:VJE720933 VRZ720933:VTA720933 WBV720933:WCW720933 WLR720933:WMS720933 WVN720933:WWO720933 F786469:AG786469 JB786469:KC786469 SX786469:TY786469 ACT786469:ADU786469 AMP786469:ANQ786469 AWL786469:AXM786469 BGH786469:BHI786469 BQD786469:BRE786469 BZZ786469:CBA786469 CJV786469:CKW786469 CTR786469:CUS786469 DDN786469:DEO786469 DNJ786469:DOK786469 DXF786469:DYG786469 EHB786469:EIC786469 EQX786469:ERY786469 FAT786469:FBU786469 FKP786469:FLQ786469 FUL786469:FVM786469 GEH786469:GFI786469 GOD786469:GPE786469 GXZ786469:GZA786469 HHV786469:HIW786469 HRR786469:HSS786469 IBN786469:ICO786469 ILJ786469:IMK786469 IVF786469:IWG786469 JFB786469:JGC786469 JOX786469:JPY786469 JYT786469:JZU786469 KIP786469:KJQ786469 KSL786469:KTM786469 LCH786469:LDI786469 LMD786469:LNE786469 LVZ786469:LXA786469 MFV786469:MGW786469 MPR786469:MQS786469 MZN786469:NAO786469 NJJ786469:NKK786469 NTF786469:NUG786469 ODB786469:OEC786469 OMX786469:ONY786469 OWT786469:OXU786469 PGP786469:PHQ786469 PQL786469:PRM786469 QAH786469:QBI786469 QKD786469:QLE786469 QTZ786469:QVA786469 RDV786469:REW786469 RNR786469:ROS786469 RXN786469:RYO786469 SHJ786469:SIK786469 SRF786469:SSG786469 TBB786469:TCC786469 TKX786469:TLY786469 TUT786469:TVU786469 UEP786469:UFQ786469 UOL786469:UPM786469 UYH786469:UZI786469 VID786469:VJE786469 VRZ786469:VTA786469 WBV786469:WCW786469 WLR786469:WMS786469 WVN786469:WWO786469 F852005:AG852005 JB852005:KC852005 SX852005:TY852005 ACT852005:ADU852005 AMP852005:ANQ852005 AWL852005:AXM852005 BGH852005:BHI852005 BQD852005:BRE852005 BZZ852005:CBA852005 CJV852005:CKW852005 CTR852005:CUS852005 DDN852005:DEO852005 DNJ852005:DOK852005 DXF852005:DYG852005 EHB852005:EIC852005 EQX852005:ERY852005 FAT852005:FBU852005 FKP852005:FLQ852005 FUL852005:FVM852005 GEH852005:GFI852005 GOD852005:GPE852005 GXZ852005:GZA852005 HHV852005:HIW852005 HRR852005:HSS852005 IBN852005:ICO852005 ILJ852005:IMK852005 IVF852005:IWG852005 JFB852005:JGC852005 JOX852005:JPY852005 JYT852005:JZU852005 KIP852005:KJQ852005 KSL852005:KTM852005 LCH852005:LDI852005 LMD852005:LNE852005 LVZ852005:LXA852005 MFV852005:MGW852005 MPR852005:MQS852005 MZN852005:NAO852005 NJJ852005:NKK852005 NTF852005:NUG852005 ODB852005:OEC852005 OMX852005:ONY852005 OWT852005:OXU852005 PGP852005:PHQ852005 PQL852005:PRM852005 QAH852005:QBI852005 QKD852005:QLE852005 QTZ852005:QVA852005 RDV852005:REW852005 RNR852005:ROS852005 RXN852005:RYO852005 SHJ852005:SIK852005 SRF852005:SSG852005 TBB852005:TCC852005 TKX852005:TLY852005 TUT852005:TVU852005 UEP852005:UFQ852005 UOL852005:UPM852005 UYH852005:UZI852005 VID852005:VJE852005 VRZ852005:VTA852005 WBV852005:WCW852005 WLR852005:WMS852005 WVN852005:WWO852005 F917541:AG917541 JB917541:KC917541 SX917541:TY917541 ACT917541:ADU917541 AMP917541:ANQ917541 AWL917541:AXM917541 BGH917541:BHI917541 BQD917541:BRE917541 BZZ917541:CBA917541 CJV917541:CKW917541 CTR917541:CUS917541 DDN917541:DEO917541 DNJ917541:DOK917541 DXF917541:DYG917541 EHB917541:EIC917541 EQX917541:ERY917541 FAT917541:FBU917541 FKP917541:FLQ917541 FUL917541:FVM917541 GEH917541:GFI917541 GOD917541:GPE917541 GXZ917541:GZA917541 HHV917541:HIW917541 HRR917541:HSS917541 IBN917541:ICO917541 ILJ917541:IMK917541 IVF917541:IWG917541 JFB917541:JGC917541 JOX917541:JPY917541 JYT917541:JZU917541 KIP917541:KJQ917541 KSL917541:KTM917541 LCH917541:LDI917541 LMD917541:LNE917541 LVZ917541:LXA917541 MFV917541:MGW917541 MPR917541:MQS917541 MZN917541:NAO917541 NJJ917541:NKK917541 NTF917541:NUG917541 ODB917541:OEC917541 OMX917541:ONY917541 OWT917541:OXU917541 PGP917541:PHQ917541 PQL917541:PRM917541 QAH917541:QBI917541 QKD917541:QLE917541 QTZ917541:QVA917541 RDV917541:REW917541 RNR917541:ROS917541 RXN917541:RYO917541 SHJ917541:SIK917541 SRF917541:SSG917541 TBB917541:TCC917541 TKX917541:TLY917541 TUT917541:TVU917541 UEP917541:UFQ917541 UOL917541:UPM917541 UYH917541:UZI917541 VID917541:VJE917541 VRZ917541:VTA917541 WBV917541:WCW917541 WLR917541:WMS917541 WVN917541:WWO917541 F983077:AG983077 JB983077:KC983077 SX983077:TY983077 ACT983077:ADU983077 AMP983077:ANQ983077 AWL983077:AXM983077 BGH983077:BHI983077 BQD983077:BRE983077 BZZ983077:CBA983077 CJV983077:CKW983077 CTR983077:CUS983077 DDN983077:DEO983077 DNJ983077:DOK983077 DXF983077:DYG983077 EHB983077:EIC983077 EQX983077:ERY983077 FAT983077:FBU983077 FKP983077:FLQ983077 FUL983077:FVM983077 GEH983077:GFI983077 GOD983077:GPE983077 GXZ983077:GZA983077 HHV983077:HIW983077 HRR983077:HSS983077 IBN983077:ICO983077 ILJ983077:IMK983077 IVF983077:IWG983077 JFB983077:JGC983077 JOX983077:JPY983077 JYT983077:JZU983077 KIP983077:KJQ983077 KSL983077:KTM983077 LCH983077:LDI983077 LMD983077:LNE983077 LVZ983077:LXA983077 MFV983077:MGW983077 MPR983077:MQS983077 MZN983077:NAO983077 NJJ983077:NKK983077 NTF983077:NUG983077 ODB983077:OEC983077 OMX983077:ONY983077 OWT983077:OXU983077 PGP983077:PHQ983077 PQL983077:PRM983077 QAH983077:QBI983077 QKD983077:QLE983077 QTZ983077:QVA983077 RDV983077:REW983077 RNR983077:ROS983077 RXN983077:RYO983077 SHJ983077:SIK983077 SRF983077:SSG983077 TBB983077:TCC983077 TKX983077:TLY983077 TUT983077:TVU983077 UEP983077:UFQ983077 UOL983077:UPM983077 UYH983077:UZI983077 VID983077:VJE983077 VRZ983077:VTA983077 WBV983077:WCW983077 WLR983077:WMS983077 WVN983077:WWO983077" xr:uid="{3655BB81-CD3E-479C-8858-9C94B996C721}"/>
    <dataValidation type="list" allowBlank="1" showInputMessage="1" showErrorMessage="1" sqref="O6:X6 J21:U21" xr:uid="{F27929D0-D8E8-49C0-BCAF-E7025BC614EE}">
      <formula1>"前払金,中間前払金,部分払金,指定部分完済払金,完成代金"</formula1>
    </dataValidation>
  </dataValidations>
  <pageMargins left="0.7874015748031496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498E-E42E-4198-8844-96B4880DCF72}">
  <sheetPr>
    <tabColor rgb="FFFFFF00"/>
    <pageSetUpPr fitToPage="1"/>
  </sheetPr>
  <dimension ref="A1:AI51"/>
  <sheetViews>
    <sheetView showGridLines="0" view="pageBreakPreview" topLeftCell="A11" zoomScaleNormal="100" zoomScaleSheetLayoutView="100" workbookViewId="0">
      <selection activeCell="AA3" sqref="AA3:AI3"/>
    </sheetView>
  </sheetViews>
  <sheetFormatPr defaultColWidth="2.625" defaultRowHeight="13.5"/>
  <cols>
    <col min="1" max="7" width="2.625" style="516"/>
    <col min="8" max="8" width="4.375" style="516" customWidth="1"/>
    <col min="9" max="16384" width="2.625" style="516"/>
  </cols>
  <sheetData>
    <row r="1" spans="1:35">
      <c r="A1" s="516" t="s">
        <v>144</v>
      </c>
    </row>
    <row r="3" spans="1:35">
      <c r="Z3" s="514" t="s">
        <v>16</v>
      </c>
      <c r="AA3" s="557"/>
      <c r="AB3" s="557"/>
      <c r="AC3" s="557"/>
      <c r="AD3" s="557"/>
      <c r="AE3" s="557"/>
      <c r="AF3" s="557"/>
      <c r="AG3" s="557"/>
      <c r="AH3" s="557"/>
      <c r="AI3" s="557"/>
    </row>
    <row r="6" spans="1:35" s="25" customFormat="1" ht="30" customHeight="1">
      <c r="I6" s="25" t="s">
        <v>145</v>
      </c>
      <c r="N6" s="103" t="s">
        <v>146</v>
      </c>
      <c r="O6" s="712"/>
      <c r="P6" s="712"/>
      <c r="Q6" s="712"/>
      <c r="R6" s="712"/>
      <c r="S6" s="712"/>
      <c r="T6" s="712"/>
      <c r="U6" s="712"/>
      <c r="V6" s="712"/>
      <c r="W6" s="712"/>
      <c r="X6" s="712"/>
      <c r="Y6" s="25" t="s">
        <v>147</v>
      </c>
    </row>
    <row r="9" spans="1:35">
      <c r="B9" s="720" t="str">
        <f>IF(入力シート!C23&lt;100000000,"群馬県"&amp;入力シート!C6&amp;"長","群馬県知事")</f>
        <v>群馬県○○○○土木事務所長</v>
      </c>
      <c r="C9" s="720"/>
      <c r="D9" s="720"/>
      <c r="E9" s="720"/>
      <c r="F9" s="720"/>
      <c r="G9" s="720"/>
      <c r="H9" s="720"/>
      <c r="I9" s="720"/>
      <c r="J9" s="720"/>
      <c r="K9" s="720"/>
      <c r="L9" s="720"/>
      <c r="M9" s="450" t="s">
        <v>49</v>
      </c>
    </row>
    <row r="10" spans="1:35">
      <c r="D10" s="562"/>
      <c r="E10" s="562"/>
      <c r="F10" s="562"/>
      <c r="G10" s="562"/>
      <c r="H10" s="562"/>
      <c r="I10" s="562"/>
      <c r="J10" s="562"/>
      <c r="K10" s="562"/>
      <c r="L10" s="562"/>
      <c r="M10" s="450"/>
    </row>
    <row r="12" spans="1:35">
      <c r="X12" s="514" t="s">
        <v>148</v>
      </c>
      <c r="Y12" s="713" t="str">
        <f>入力シート!C24</f>
        <v>群馬県○○郡○○町大字○○1-1-1</v>
      </c>
      <c r="Z12" s="713"/>
      <c r="AA12" s="713"/>
      <c r="AB12" s="713"/>
      <c r="AC12" s="713"/>
      <c r="AD12" s="713"/>
      <c r="AE12" s="713"/>
      <c r="AF12" s="713"/>
      <c r="AG12" s="713"/>
      <c r="AH12" s="713"/>
      <c r="AI12" s="713"/>
    </row>
    <row r="13" spans="1:35">
      <c r="Y13" s="713"/>
      <c r="Z13" s="713"/>
      <c r="AA13" s="713"/>
      <c r="AB13" s="713"/>
      <c r="AC13" s="713"/>
      <c r="AD13" s="713"/>
      <c r="AE13" s="713"/>
      <c r="AF13" s="713"/>
      <c r="AG13" s="713"/>
      <c r="AH13" s="713"/>
      <c r="AI13" s="713"/>
    </row>
    <row r="14" spans="1:35" ht="13.5" customHeight="1">
      <c r="X14" s="514" t="s">
        <v>149</v>
      </c>
      <c r="Y14" s="719" t="str">
        <f>入力シート!C25</f>
        <v>（株）群馬県建設技術調査制度</v>
      </c>
      <c r="Z14" s="719"/>
      <c r="AA14" s="719"/>
      <c r="AB14" s="719"/>
      <c r="AC14" s="719"/>
      <c r="AD14" s="719"/>
      <c r="AE14" s="719"/>
      <c r="AF14" s="719"/>
      <c r="AG14" s="719"/>
      <c r="AH14" s="719"/>
      <c r="AI14" s="719"/>
    </row>
    <row r="15" spans="1:35" ht="13.5" customHeight="1">
      <c r="Y15" s="719" t="str">
        <f>入力シート!C26</f>
        <v>代表取締役　○○○○○○○</v>
      </c>
      <c r="Z15" s="719"/>
      <c r="AA15" s="719"/>
      <c r="AB15" s="719"/>
      <c r="AC15" s="719"/>
      <c r="AD15" s="719"/>
      <c r="AE15" s="719"/>
      <c r="AF15" s="719"/>
      <c r="AG15" s="719"/>
      <c r="AH15" s="719"/>
      <c r="AI15" s="719"/>
    </row>
    <row r="16" spans="1:35" ht="14.25">
      <c r="V16" s="516" t="s">
        <v>881</v>
      </c>
      <c r="Y16" s="515"/>
      <c r="Z16" s="723"/>
      <c r="AA16" s="723"/>
      <c r="AB16" s="723"/>
      <c r="AC16" s="723"/>
      <c r="AD16" s="723"/>
      <c r="AE16" s="723"/>
      <c r="AF16" s="723"/>
      <c r="AG16" s="723"/>
      <c r="AH16" s="723"/>
      <c r="AI16" s="723"/>
    </row>
    <row r="17" spans="2:34">
      <c r="B17" s="516" t="s">
        <v>150</v>
      </c>
    </row>
    <row r="19" spans="2:34" ht="21">
      <c r="D19" s="104" t="s">
        <v>151</v>
      </c>
      <c r="E19" s="104"/>
      <c r="F19" s="104"/>
      <c r="G19" s="104"/>
      <c r="H19" s="525" t="s">
        <v>152</v>
      </c>
      <c r="I19" s="728">
        <v>50600000</v>
      </c>
      <c r="J19" s="728"/>
      <c r="K19" s="728"/>
      <c r="L19" s="728"/>
      <c r="M19" s="728"/>
      <c r="N19" s="728"/>
      <c r="O19" s="728"/>
      <c r="P19" s="728"/>
      <c r="Q19" s="728"/>
      <c r="R19" s="728"/>
      <c r="S19" s="728"/>
      <c r="T19" s="728"/>
      <c r="U19" s="728"/>
      <c r="V19" s="728"/>
      <c r="W19" s="728"/>
      <c r="X19" s="728"/>
      <c r="Y19" s="728"/>
      <c r="Z19" s="728"/>
      <c r="AA19" s="728"/>
      <c r="AB19" s="728"/>
      <c r="AC19" s="728"/>
      <c r="AD19" s="728"/>
      <c r="AE19" s="728"/>
      <c r="AF19" s="728"/>
    </row>
    <row r="20" spans="2:34" ht="21">
      <c r="D20" s="517"/>
      <c r="E20" s="517"/>
      <c r="F20" s="517" t="s">
        <v>883</v>
      </c>
      <c r="G20" s="517"/>
      <c r="H20" s="517"/>
      <c r="I20" s="726">
        <v>15000</v>
      </c>
      <c r="J20" s="726"/>
      <c r="K20" s="726"/>
      <c r="L20" s="726"/>
      <c r="M20" s="726"/>
      <c r="N20" s="726"/>
      <c r="O20" s="726"/>
      <c r="P20" s="726"/>
      <c r="Q20" s="724" t="s">
        <v>884</v>
      </c>
      <c r="R20" s="724"/>
      <c r="S20" s="724"/>
      <c r="T20" s="726">
        <v>1200</v>
      </c>
      <c r="U20" s="726"/>
      <c r="V20" s="726"/>
      <c r="W20" s="726"/>
      <c r="X20" s="726"/>
      <c r="Y20" s="726"/>
      <c r="Z20" s="726"/>
      <c r="AA20" s="726"/>
      <c r="AB20" s="518" t="s">
        <v>92</v>
      </c>
      <c r="AC20" s="518"/>
      <c r="AD20" s="518"/>
      <c r="AE20" s="518"/>
      <c r="AF20" s="518"/>
    </row>
    <row r="21" spans="2:34" ht="21">
      <c r="D21" s="517"/>
      <c r="E21" s="517"/>
      <c r="F21" s="517" t="s">
        <v>882</v>
      </c>
      <c r="G21" s="517"/>
      <c r="H21" s="517"/>
      <c r="I21" s="727">
        <v>15001</v>
      </c>
      <c r="J21" s="727"/>
      <c r="K21" s="727"/>
      <c r="L21" s="727"/>
      <c r="M21" s="727"/>
      <c r="N21" s="727"/>
      <c r="O21" s="727"/>
      <c r="P21" s="727"/>
      <c r="Q21" s="725" t="s">
        <v>884</v>
      </c>
      <c r="R21" s="725"/>
      <c r="S21" s="725"/>
      <c r="T21" s="727">
        <v>1500</v>
      </c>
      <c r="U21" s="727"/>
      <c r="V21" s="727"/>
      <c r="W21" s="727"/>
      <c r="X21" s="727"/>
      <c r="Y21" s="727"/>
      <c r="Z21" s="727"/>
      <c r="AA21" s="727"/>
      <c r="AB21" s="518" t="s">
        <v>92</v>
      </c>
      <c r="AC21" s="518"/>
      <c r="AD21" s="518"/>
      <c r="AE21" s="518"/>
      <c r="AF21" s="518"/>
    </row>
    <row r="22" spans="2:34" ht="21">
      <c r="D22" s="517"/>
      <c r="E22" s="517"/>
      <c r="F22" s="517" t="s">
        <v>94</v>
      </c>
      <c r="G22" s="517"/>
      <c r="H22" s="517"/>
      <c r="I22" s="727">
        <v>15002</v>
      </c>
      <c r="J22" s="727"/>
      <c r="K22" s="727"/>
      <c r="L22" s="727"/>
      <c r="M22" s="727"/>
      <c r="N22" s="727"/>
      <c r="O22" s="727"/>
      <c r="P22" s="727"/>
      <c r="Q22" s="725" t="s">
        <v>885</v>
      </c>
      <c r="R22" s="725"/>
      <c r="S22" s="725"/>
      <c r="T22" s="727">
        <v>2700</v>
      </c>
      <c r="U22" s="727"/>
      <c r="V22" s="727"/>
      <c r="W22" s="727"/>
      <c r="X22" s="727"/>
      <c r="Y22" s="727"/>
      <c r="Z22" s="727"/>
      <c r="AA22" s="727"/>
      <c r="AB22" s="518" t="s">
        <v>92</v>
      </c>
      <c r="AC22" s="518"/>
      <c r="AD22" s="518"/>
      <c r="AE22" s="518"/>
      <c r="AF22" s="518"/>
    </row>
    <row r="23" spans="2:34">
      <c r="D23" s="105"/>
      <c r="U23" s="106"/>
      <c r="V23" s="729"/>
      <c r="W23" s="729"/>
      <c r="X23" s="729"/>
      <c r="Y23" s="729"/>
      <c r="Z23" s="729"/>
      <c r="AA23" s="729"/>
      <c r="AB23" s="729"/>
      <c r="AC23" s="729"/>
      <c r="AD23" s="729"/>
      <c r="AE23" s="729"/>
      <c r="AF23" s="729"/>
    </row>
    <row r="25" spans="2:34">
      <c r="B25" s="516" t="s">
        <v>153</v>
      </c>
      <c r="J25" s="716"/>
      <c r="K25" s="716"/>
      <c r="L25" s="716"/>
      <c r="M25" s="716"/>
      <c r="N25" s="716"/>
      <c r="O25" s="716"/>
      <c r="P25" s="716"/>
      <c r="Q25" s="716"/>
      <c r="R25" s="716"/>
      <c r="S25" s="716"/>
      <c r="T25" s="716"/>
      <c r="U25" s="716"/>
      <c r="V25" s="516" t="s">
        <v>154</v>
      </c>
    </row>
    <row r="27" spans="2:34">
      <c r="B27" s="516" t="s">
        <v>155</v>
      </c>
      <c r="E27" s="717" t="str">
        <f>入力シート!C8</f>
        <v>単独公共　◆◆■■事業　○○補修工事　その１（○○工区）（Ｒ■補正）</v>
      </c>
      <c r="F27" s="717"/>
      <c r="G27" s="717"/>
      <c r="H27" s="717"/>
      <c r="I27" s="717"/>
      <c r="J27" s="717"/>
      <c r="K27" s="717"/>
      <c r="L27" s="717"/>
      <c r="M27" s="717"/>
      <c r="N27" s="717"/>
      <c r="O27" s="717"/>
      <c r="P27" s="717"/>
      <c r="Q27" s="717"/>
      <c r="R27" s="717"/>
      <c r="S27" s="717"/>
      <c r="T27" s="717"/>
      <c r="U27" s="717"/>
      <c r="V27" s="717"/>
      <c r="W27" s="717"/>
      <c r="X27" s="717"/>
      <c r="Y27" s="717"/>
      <c r="Z27" s="717"/>
      <c r="AA27" s="717"/>
      <c r="AB27" s="717"/>
      <c r="AC27" s="717"/>
      <c r="AD27" s="717"/>
      <c r="AE27" s="717"/>
      <c r="AF27" s="717"/>
      <c r="AG27" s="717"/>
      <c r="AH27" s="717"/>
    </row>
    <row r="29" spans="2:34">
      <c r="B29" s="516" t="s">
        <v>156</v>
      </c>
      <c r="F29" s="718">
        <f>入力シート!C11</f>
        <v>45748</v>
      </c>
      <c r="G29" s="718"/>
      <c r="H29" s="718"/>
      <c r="I29" s="718"/>
      <c r="J29" s="718"/>
      <c r="K29" s="718"/>
      <c r="L29" s="718"/>
      <c r="M29" s="718"/>
      <c r="N29" s="718"/>
    </row>
    <row r="31" spans="2:34">
      <c r="B31" s="516" t="s">
        <v>157</v>
      </c>
      <c r="F31" s="516" t="s">
        <v>158</v>
      </c>
      <c r="G31" s="711">
        <f>入力シート!C23</f>
        <v>40000000</v>
      </c>
      <c r="H31" s="711"/>
      <c r="I31" s="711"/>
      <c r="J31" s="711"/>
      <c r="K31" s="711"/>
      <c r="L31" s="711"/>
      <c r="M31" s="711"/>
      <c r="N31" s="711"/>
      <c r="O31" s="711"/>
      <c r="P31" s="711"/>
      <c r="Q31" s="711"/>
      <c r="R31" s="711"/>
      <c r="S31" s="711"/>
      <c r="T31" s="711"/>
      <c r="U31" s="711"/>
      <c r="V31" s="711"/>
      <c r="W31" s="711"/>
      <c r="X31" s="711"/>
      <c r="Y31" s="711"/>
      <c r="Z31" s="711"/>
      <c r="AA31" s="711"/>
      <c r="AB31" s="711"/>
      <c r="AC31" s="711"/>
      <c r="AD31" s="711"/>
      <c r="AE31" s="711"/>
      <c r="AF31" s="711"/>
    </row>
    <row r="33" spans="1:35">
      <c r="B33" s="530" t="s">
        <v>159</v>
      </c>
      <c r="C33" s="530"/>
      <c r="D33" s="530"/>
      <c r="E33" s="530"/>
      <c r="F33" s="530"/>
      <c r="G33" s="530"/>
      <c r="H33" s="530"/>
      <c r="I33" s="530"/>
      <c r="J33" s="716"/>
      <c r="K33" s="716"/>
      <c r="L33" s="716"/>
      <c r="M33" s="716"/>
      <c r="N33" s="716"/>
      <c r="O33" s="716"/>
      <c r="P33" s="716"/>
      <c r="Q33" s="716"/>
      <c r="R33" s="716"/>
      <c r="S33" s="530"/>
      <c r="T33" s="593" t="s">
        <v>904</v>
      </c>
      <c r="U33" s="593"/>
      <c r="V33" s="593"/>
      <c r="W33" s="593"/>
      <c r="X33" s="530"/>
      <c r="Y33" s="716"/>
      <c r="Z33" s="716"/>
      <c r="AA33" s="716"/>
      <c r="AB33" s="716"/>
      <c r="AC33" s="716"/>
      <c r="AD33" s="716"/>
      <c r="AE33" s="716"/>
      <c r="AF33" s="716"/>
      <c r="AG33" s="716"/>
      <c r="AH33" s="516" t="s">
        <v>160</v>
      </c>
    </row>
    <row r="34" spans="1:35">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row>
    <row r="35" spans="1:35">
      <c r="B35" s="530" t="s">
        <v>161</v>
      </c>
      <c r="C35" s="530"/>
      <c r="D35" s="530"/>
      <c r="E35" s="530"/>
      <c r="F35" s="530"/>
      <c r="G35" s="721"/>
      <c r="H35" s="721"/>
      <c r="I35" s="721"/>
      <c r="J35" s="721"/>
      <c r="K35" s="721"/>
      <c r="L35" s="721"/>
      <c r="M35" s="721"/>
      <c r="N35" s="721"/>
      <c r="O35" s="721"/>
      <c r="P35" s="721"/>
      <c r="Q35" s="721"/>
      <c r="R35" s="721"/>
      <c r="S35" s="721"/>
      <c r="T35" s="721"/>
      <c r="U35" s="721"/>
      <c r="V35" s="721"/>
      <c r="W35" s="721"/>
      <c r="X35" s="721"/>
      <c r="Y35" s="721"/>
      <c r="Z35" s="721"/>
      <c r="AA35" s="721"/>
      <c r="AB35" s="721"/>
      <c r="AC35" s="721"/>
      <c r="AD35" s="721"/>
      <c r="AE35" s="721"/>
      <c r="AF35" s="721"/>
      <c r="AG35" s="721"/>
    </row>
    <row r="36" spans="1:35">
      <c r="B36" s="530"/>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row>
    <row r="37" spans="1:35">
      <c r="B37" s="530" t="s">
        <v>162</v>
      </c>
      <c r="C37" s="530"/>
      <c r="D37" s="530"/>
      <c r="E37" s="530"/>
      <c r="F37" s="722"/>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c r="AD37" s="722"/>
      <c r="AE37" s="722"/>
      <c r="AF37" s="722"/>
      <c r="AG37" s="722"/>
    </row>
    <row r="38" spans="1:35">
      <c r="B38" s="530"/>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row>
    <row r="39" spans="1:35">
      <c r="B39" s="530" t="s">
        <v>163</v>
      </c>
      <c r="C39" s="530"/>
      <c r="D39" s="530"/>
      <c r="E39" s="530"/>
      <c r="F39" s="716"/>
      <c r="G39" s="716"/>
      <c r="H39" s="716"/>
      <c r="I39" s="716"/>
      <c r="J39" s="716"/>
      <c r="K39" s="716"/>
      <c r="L39" s="716"/>
      <c r="M39" s="716"/>
      <c r="N39" s="716"/>
      <c r="O39" s="716"/>
      <c r="P39" s="716"/>
      <c r="Q39" s="716"/>
      <c r="R39" s="716"/>
      <c r="S39" s="716"/>
      <c r="T39" s="716"/>
      <c r="U39" s="716"/>
      <c r="V39" s="716"/>
      <c r="W39" s="716"/>
      <c r="X39" s="716"/>
      <c r="Y39" s="716"/>
      <c r="Z39" s="716"/>
      <c r="AA39" s="716"/>
      <c r="AB39" s="716"/>
      <c r="AC39" s="716"/>
      <c r="AD39" s="716"/>
      <c r="AE39" s="716"/>
      <c r="AF39" s="716"/>
      <c r="AG39" s="716"/>
    </row>
    <row r="40" spans="1:35">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row>
    <row r="41" spans="1:35">
      <c r="B41" s="530" t="s">
        <v>164</v>
      </c>
      <c r="C41" s="530"/>
      <c r="D41" s="530"/>
      <c r="E41" s="530"/>
      <c r="F41" s="716"/>
      <c r="G41" s="716"/>
      <c r="H41" s="716"/>
      <c r="I41" s="716"/>
      <c r="J41" s="716"/>
      <c r="K41" s="716"/>
      <c r="L41" s="716"/>
      <c r="M41" s="716"/>
      <c r="N41" s="716"/>
      <c r="O41" s="716"/>
      <c r="P41" s="716"/>
      <c r="Q41" s="716"/>
      <c r="R41" s="716"/>
      <c r="S41" s="716"/>
      <c r="T41" s="716"/>
      <c r="U41" s="716"/>
      <c r="V41" s="716"/>
      <c r="W41" s="716"/>
      <c r="X41" s="716"/>
      <c r="Y41" s="716"/>
      <c r="Z41" s="716"/>
      <c r="AA41" s="716"/>
      <c r="AB41" s="716"/>
      <c r="AC41" s="716"/>
      <c r="AD41" s="716"/>
      <c r="AE41" s="716"/>
      <c r="AF41" s="716"/>
      <c r="AG41" s="716"/>
    </row>
    <row r="42" spans="1:35">
      <c r="B42" s="530"/>
      <c r="C42" s="530"/>
      <c r="D42" s="530"/>
      <c r="E42" s="530"/>
      <c r="F42" s="530"/>
      <c r="G42" s="530"/>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row>
    <row r="43" spans="1:35">
      <c r="B43" s="530" t="s">
        <v>165</v>
      </c>
      <c r="C43" s="530"/>
      <c r="D43" s="530"/>
      <c r="E43" s="530"/>
      <c r="F43" s="530"/>
      <c r="G43" s="530"/>
      <c r="H43" s="530"/>
      <c r="I43" s="530"/>
      <c r="J43" s="562"/>
      <c r="K43" s="562"/>
      <c r="L43" s="562"/>
      <c r="M43" s="562"/>
      <c r="N43" s="562"/>
      <c r="O43" s="562"/>
      <c r="P43" s="562"/>
      <c r="Q43" s="562"/>
      <c r="R43" s="562"/>
      <c r="S43" s="562"/>
      <c r="T43" s="562"/>
      <c r="U43" s="562"/>
      <c r="V43" s="562"/>
      <c r="W43" s="562"/>
      <c r="X43" s="562"/>
      <c r="Y43" s="562"/>
      <c r="Z43" s="562"/>
      <c r="AA43" s="562"/>
      <c r="AB43" s="562"/>
      <c r="AC43" s="562"/>
      <c r="AD43" s="562"/>
      <c r="AE43" s="562"/>
      <c r="AF43" s="562"/>
      <c r="AG43" s="562"/>
    </row>
    <row r="44" spans="1:35">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row>
    <row r="46" spans="1:35" ht="15" customHeight="1">
      <c r="E46" s="20" t="s">
        <v>39</v>
      </c>
      <c r="F46" s="592" t="s">
        <v>166</v>
      </c>
      <c r="G46" s="592"/>
      <c r="H46" s="592"/>
      <c r="I46" s="592"/>
      <c r="J46" s="592"/>
      <c r="K46" s="592"/>
      <c r="L46" s="592"/>
      <c r="M46" s="592"/>
      <c r="N46" s="592"/>
      <c r="O46" s="592"/>
      <c r="P46" s="592"/>
      <c r="Q46" s="592"/>
      <c r="R46" s="592"/>
      <c r="S46" s="592"/>
      <c r="T46" s="592"/>
      <c r="U46" s="592"/>
      <c r="V46" s="592"/>
      <c r="W46" s="592"/>
      <c r="X46" s="592"/>
      <c r="Y46" s="592"/>
      <c r="Z46" s="592"/>
      <c r="AA46" s="592"/>
      <c r="AB46" s="592"/>
      <c r="AC46" s="592"/>
      <c r="AD46" s="592"/>
      <c r="AE46" s="592"/>
      <c r="AF46" s="592"/>
    </row>
    <row r="47" spans="1:35" ht="15" customHeight="1">
      <c r="E47" s="20"/>
      <c r="F47" s="592"/>
      <c r="G47" s="592"/>
      <c r="H47" s="592"/>
      <c r="I47" s="592"/>
      <c r="J47" s="592"/>
      <c r="K47" s="592"/>
      <c r="L47" s="592"/>
      <c r="M47" s="592"/>
      <c r="N47" s="592"/>
      <c r="O47" s="592"/>
      <c r="P47" s="592"/>
      <c r="Q47" s="592"/>
      <c r="R47" s="592"/>
      <c r="S47" s="592"/>
      <c r="T47" s="592"/>
      <c r="U47" s="592"/>
      <c r="V47" s="592"/>
      <c r="W47" s="592"/>
      <c r="X47" s="592"/>
      <c r="Y47" s="592"/>
      <c r="Z47" s="592"/>
      <c r="AA47" s="592"/>
      <c r="AB47" s="592"/>
      <c r="AC47" s="592"/>
      <c r="AD47" s="592"/>
      <c r="AE47" s="592"/>
      <c r="AF47" s="592"/>
    </row>
    <row r="48" spans="1:35" ht="15" customHeight="1">
      <c r="E48" s="21" t="s">
        <v>41</v>
      </c>
      <c r="F48" s="592" t="s">
        <v>733</v>
      </c>
      <c r="G48" s="592"/>
      <c r="H48" s="592"/>
      <c r="I48" s="592"/>
      <c r="J48" s="592"/>
      <c r="K48" s="592"/>
      <c r="L48" s="592"/>
      <c r="M48" s="592"/>
      <c r="N48" s="592"/>
      <c r="O48" s="592"/>
      <c r="P48" s="592"/>
      <c r="Q48" s="592"/>
      <c r="R48" s="592"/>
      <c r="S48" s="592"/>
      <c r="T48" s="592"/>
      <c r="U48" s="592"/>
      <c r="V48" s="592"/>
      <c r="W48" s="592"/>
      <c r="X48" s="592"/>
      <c r="Y48" s="592"/>
      <c r="Z48" s="592"/>
      <c r="AA48" s="592"/>
      <c r="AB48" s="592"/>
      <c r="AC48" s="592"/>
      <c r="AD48" s="592"/>
      <c r="AE48" s="592"/>
      <c r="AF48" s="592"/>
    </row>
    <row r="49" spans="5:32" ht="15" customHeight="1">
      <c r="E49" s="21"/>
      <c r="F49" s="592"/>
      <c r="G49" s="592"/>
      <c r="H49" s="592"/>
      <c r="I49" s="592"/>
      <c r="J49" s="592"/>
      <c r="K49" s="592"/>
      <c r="L49" s="592"/>
      <c r="M49" s="592"/>
      <c r="N49" s="592"/>
      <c r="O49" s="592"/>
      <c r="P49" s="592"/>
      <c r="Q49" s="592"/>
      <c r="R49" s="592"/>
      <c r="S49" s="592"/>
      <c r="T49" s="592"/>
      <c r="U49" s="592"/>
      <c r="V49" s="592"/>
      <c r="W49" s="592"/>
      <c r="X49" s="592"/>
      <c r="Y49" s="592"/>
      <c r="Z49" s="592"/>
      <c r="AA49" s="592"/>
      <c r="AB49" s="592"/>
      <c r="AC49" s="592"/>
      <c r="AD49" s="592"/>
      <c r="AE49" s="592"/>
      <c r="AF49" s="592"/>
    </row>
    <row r="50" spans="5:32" ht="15" customHeight="1">
      <c r="E50" s="21" t="s">
        <v>167</v>
      </c>
      <c r="F50" s="592" t="s">
        <v>168</v>
      </c>
      <c r="G50" s="592"/>
      <c r="H50" s="592"/>
      <c r="I50" s="592"/>
      <c r="J50" s="592"/>
      <c r="K50" s="592"/>
      <c r="L50" s="592"/>
      <c r="M50" s="592"/>
      <c r="N50" s="592"/>
      <c r="O50" s="592"/>
      <c r="P50" s="592"/>
      <c r="Q50" s="592"/>
      <c r="R50" s="592"/>
      <c r="S50" s="592"/>
      <c r="T50" s="592"/>
      <c r="U50" s="592"/>
      <c r="V50" s="592"/>
      <c r="W50" s="592"/>
      <c r="X50" s="592"/>
      <c r="Y50" s="592"/>
      <c r="Z50" s="592"/>
      <c r="AA50" s="592"/>
      <c r="AB50" s="592"/>
      <c r="AC50" s="592"/>
      <c r="AD50" s="592"/>
      <c r="AE50" s="592"/>
      <c r="AF50" s="592"/>
    </row>
    <row r="51" spans="5:32" ht="15" customHeight="1">
      <c r="F51" s="592"/>
      <c r="G51" s="592"/>
      <c r="H51" s="592"/>
      <c r="I51" s="592"/>
      <c r="J51" s="592"/>
      <c r="K51" s="592"/>
      <c r="L51" s="592"/>
      <c r="M51" s="592"/>
      <c r="N51" s="592"/>
      <c r="O51" s="592"/>
      <c r="P51" s="592"/>
      <c r="Q51" s="592"/>
      <c r="R51" s="592"/>
      <c r="S51" s="592"/>
      <c r="T51" s="592"/>
      <c r="U51" s="592"/>
      <c r="V51" s="592"/>
      <c r="W51" s="592"/>
      <c r="X51" s="592"/>
      <c r="Y51" s="592"/>
      <c r="Z51" s="592"/>
      <c r="AA51" s="592"/>
      <c r="AB51" s="592"/>
      <c r="AC51" s="592"/>
      <c r="AD51" s="592"/>
      <c r="AE51" s="592"/>
      <c r="AF51" s="592"/>
    </row>
  </sheetData>
  <mergeCells count="34">
    <mergeCell ref="I21:P21"/>
    <mergeCell ref="T33:W33"/>
    <mergeCell ref="I22:P22"/>
    <mergeCell ref="J33:R33"/>
    <mergeCell ref="Y33:AG33"/>
    <mergeCell ref="V23:AF23"/>
    <mergeCell ref="J25:U25"/>
    <mergeCell ref="E27:AH27"/>
    <mergeCell ref="F29:N29"/>
    <mergeCell ref="G31:AF31"/>
    <mergeCell ref="AA3:AI3"/>
    <mergeCell ref="O6:X6"/>
    <mergeCell ref="D10:L10"/>
    <mergeCell ref="Y12:AI13"/>
    <mergeCell ref="I19:AF19"/>
    <mergeCell ref="Y14:AI14"/>
    <mergeCell ref="Y15:AI15"/>
    <mergeCell ref="B9:L9"/>
    <mergeCell ref="F48:AF49"/>
    <mergeCell ref="F50:AF51"/>
    <mergeCell ref="Z16:AI16"/>
    <mergeCell ref="Q20:S20"/>
    <mergeCell ref="Q21:S21"/>
    <mergeCell ref="Q22:S22"/>
    <mergeCell ref="I20:P20"/>
    <mergeCell ref="T20:AA20"/>
    <mergeCell ref="T21:AA21"/>
    <mergeCell ref="T22:AA22"/>
    <mergeCell ref="G35:AG35"/>
    <mergeCell ref="F37:AG37"/>
    <mergeCell ref="F39:AG39"/>
    <mergeCell ref="F41:AG41"/>
    <mergeCell ref="J43:AG43"/>
    <mergeCell ref="F46:AF47"/>
  </mergeCells>
  <phoneticPr fontId="3"/>
  <conditionalFormatting sqref="F37:AG37">
    <cfRule type="expression" dxfId="24" priority="4">
      <formula>LEN($F$33)&gt;0</formula>
    </cfRule>
  </conditionalFormatting>
  <conditionalFormatting sqref="F39:AG39">
    <cfRule type="expression" dxfId="23" priority="3">
      <formula>LEN($F$35)&gt;0</formula>
    </cfRule>
  </conditionalFormatting>
  <conditionalFormatting sqref="F41:AG41">
    <cfRule type="expression" dxfId="22" priority="2">
      <formula>LEN($F$37)&gt;0</formula>
    </cfRule>
  </conditionalFormatting>
  <conditionalFormatting sqref="G35:AG35">
    <cfRule type="expression" dxfId="21" priority="5">
      <formula>LEN($G$31)&gt;0</formula>
    </cfRule>
  </conditionalFormatting>
  <conditionalFormatting sqref="O6:X6">
    <cfRule type="expression" dxfId="20" priority="7">
      <formula>LEN(O6)&gt;0</formula>
    </cfRule>
  </conditionalFormatting>
  <conditionalFormatting sqref="AA3:AI3">
    <cfRule type="expression" dxfId="19" priority="1">
      <formula>LEN(AA3)&gt;0</formula>
    </cfRule>
  </conditionalFormatting>
  <dataValidations count="2">
    <dataValidation type="list" allowBlank="1" showInputMessage="1" showErrorMessage="1" sqref="O6:X6 J25:U25" xr:uid="{4C2CA0AC-092D-4664-8398-65AC029CD594}">
      <formula1>"前払金,中間前払金,部分払金,指定部分完済払金,完成代金"</formula1>
    </dataValidation>
    <dataValidation imeMode="fullKatakana" allowBlank="1" showInputMessage="1" showErrorMessage="1" sqref="WVN983081:WWO983081 JB41:KC41 SX41:TY41 ACT41:ADU41 AMP41:ANQ41 AWL41:AXM41 BGH41:BHI41 BQD41:BRE41 BZZ41:CBA41 CJV41:CKW41 CTR41:CUS41 DDN41:DEO41 DNJ41:DOK41 DXF41:DYG41 EHB41:EIC41 EQX41:ERY41 FAT41:FBU41 FKP41:FLQ41 FUL41:FVM41 GEH41:GFI41 GOD41:GPE41 GXZ41:GZA41 HHV41:HIW41 HRR41:HSS41 IBN41:ICO41 ILJ41:IMK41 IVF41:IWG41 JFB41:JGC41 JOX41:JPY41 JYT41:JZU41 KIP41:KJQ41 KSL41:KTM41 LCH41:LDI41 LMD41:LNE41 LVZ41:LXA41 MFV41:MGW41 MPR41:MQS41 MZN41:NAO41 NJJ41:NKK41 NTF41:NUG41 ODB41:OEC41 OMX41:ONY41 OWT41:OXU41 PGP41:PHQ41 PQL41:PRM41 QAH41:QBI41 QKD41:QLE41 QTZ41:QVA41 RDV41:REW41 RNR41:ROS41 RXN41:RYO41 SHJ41:SIK41 SRF41:SSG41 TBB41:TCC41 TKX41:TLY41 TUT41:TVU41 UEP41:UFQ41 UOL41:UPM41 UYH41:UZI41 VID41:VJE41 VRZ41:VTA41 WBV41:WCW41 WLR41:WMS41 WVN41:WWO41 F65577:AG65577 JB65577:KC65577 SX65577:TY65577 ACT65577:ADU65577 AMP65577:ANQ65577 AWL65577:AXM65577 BGH65577:BHI65577 BQD65577:BRE65577 BZZ65577:CBA65577 CJV65577:CKW65577 CTR65577:CUS65577 DDN65577:DEO65577 DNJ65577:DOK65577 DXF65577:DYG65577 EHB65577:EIC65577 EQX65577:ERY65577 FAT65577:FBU65577 FKP65577:FLQ65577 FUL65577:FVM65577 GEH65577:GFI65577 GOD65577:GPE65577 GXZ65577:GZA65577 HHV65577:HIW65577 HRR65577:HSS65577 IBN65577:ICO65577 ILJ65577:IMK65577 IVF65577:IWG65577 JFB65577:JGC65577 JOX65577:JPY65577 JYT65577:JZU65577 KIP65577:KJQ65577 KSL65577:KTM65577 LCH65577:LDI65577 LMD65577:LNE65577 LVZ65577:LXA65577 MFV65577:MGW65577 MPR65577:MQS65577 MZN65577:NAO65577 NJJ65577:NKK65577 NTF65577:NUG65577 ODB65577:OEC65577 OMX65577:ONY65577 OWT65577:OXU65577 PGP65577:PHQ65577 PQL65577:PRM65577 QAH65577:QBI65577 QKD65577:QLE65577 QTZ65577:QVA65577 RDV65577:REW65577 RNR65577:ROS65577 RXN65577:RYO65577 SHJ65577:SIK65577 SRF65577:SSG65577 TBB65577:TCC65577 TKX65577:TLY65577 TUT65577:TVU65577 UEP65577:UFQ65577 UOL65577:UPM65577 UYH65577:UZI65577 VID65577:VJE65577 VRZ65577:VTA65577 WBV65577:WCW65577 WLR65577:WMS65577 WVN65577:WWO65577 F131113:AG131113 JB131113:KC131113 SX131113:TY131113 ACT131113:ADU131113 AMP131113:ANQ131113 AWL131113:AXM131113 BGH131113:BHI131113 BQD131113:BRE131113 BZZ131113:CBA131113 CJV131113:CKW131113 CTR131113:CUS131113 DDN131113:DEO131113 DNJ131113:DOK131113 DXF131113:DYG131113 EHB131113:EIC131113 EQX131113:ERY131113 FAT131113:FBU131113 FKP131113:FLQ131113 FUL131113:FVM131113 GEH131113:GFI131113 GOD131113:GPE131113 GXZ131113:GZA131113 HHV131113:HIW131113 HRR131113:HSS131113 IBN131113:ICO131113 ILJ131113:IMK131113 IVF131113:IWG131113 JFB131113:JGC131113 JOX131113:JPY131113 JYT131113:JZU131113 KIP131113:KJQ131113 KSL131113:KTM131113 LCH131113:LDI131113 LMD131113:LNE131113 LVZ131113:LXA131113 MFV131113:MGW131113 MPR131113:MQS131113 MZN131113:NAO131113 NJJ131113:NKK131113 NTF131113:NUG131113 ODB131113:OEC131113 OMX131113:ONY131113 OWT131113:OXU131113 PGP131113:PHQ131113 PQL131113:PRM131113 QAH131113:QBI131113 QKD131113:QLE131113 QTZ131113:QVA131113 RDV131113:REW131113 RNR131113:ROS131113 RXN131113:RYO131113 SHJ131113:SIK131113 SRF131113:SSG131113 TBB131113:TCC131113 TKX131113:TLY131113 TUT131113:TVU131113 UEP131113:UFQ131113 UOL131113:UPM131113 UYH131113:UZI131113 VID131113:VJE131113 VRZ131113:VTA131113 WBV131113:WCW131113 WLR131113:WMS131113 WVN131113:WWO131113 F196649:AG196649 JB196649:KC196649 SX196649:TY196649 ACT196649:ADU196649 AMP196649:ANQ196649 AWL196649:AXM196649 BGH196649:BHI196649 BQD196649:BRE196649 BZZ196649:CBA196649 CJV196649:CKW196649 CTR196649:CUS196649 DDN196649:DEO196649 DNJ196649:DOK196649 DXF196649:DYG196649 EHB196649:EIC196649 EQX196649:ERY196649 FAT196649:FBU196649 FKP196649:FLQ196649 FUL196649:FVM196649 GEH196649:GFI196649 GOD196649:GPE196649 GXZ196649:GZA196649 HHV196649:HIW196649 HRR196649:HSS196649 IBN196649:ICO196649 ILJ196649:IMK196649 IVF196649:IWG196649 JFB196649:JGC196649 JOX196649:JPY196649 JYT196649:JZU196649 KIP196649:KJQ196649 KSL196649:KTM196649 LCH196649:LDI196649 LMD196649:LNE196649 LVZ196649:LXA196649 MFV196649:MGW196649 MPR196649:MQS196649 MZN196649:NAO196649 NJJ196649:NKK196649 NTF196649:NUG196649 ODB196649:OEC196649 OMX196649:ONY196649 OWT196649:OXU196649 PGP196649:PHQ196649 PQL196649:PRM196649 QAH196649:QBI196649 QKD196649:QLE196649 QTZ196649:QVA196649 RDV196649:REW196649 RNR196649:ROS196649 RXN196649:RYO196649 SHJ196649:SIK196649 SRF196649:SSG196649 TBB196649:TCC196649 TKX196649:TLY196649 TUT196649:TVU196649 UEP196649:UFQ196649 UOL196649:UPM196649 UYH196649:UZI196649 VID196649:VJE196649 VRZ196649:VTA196649 WBV196649:WCW196649 WLR196649:WMS196649 WVN196649:WWO196649 F262185:AG262185 JB262185:KC262185 SX262185:TY262185 ACT262185:ADU262185 AMP262185:ANQ262185 AWL262185:AXM262185 BGH262185:BHI262185 BQD262185:BRE262185 BZZ262185:CBA262185 CJV262185:CKW262185 CTR262185:CUS262185 DDN262185:DEO262185 DNJ262185:DOK262185 DXF262185:DYG262185 EHB262185:EIC262185 EQX262185:ERY262185 FAT262185:FBU262185 FKP262185:FLQ262185 FUL262185:FVM262185 GEH262185:GFI262185 GOD262185:GPE262185 GXZ262185:GZA262185 HHV262185:HIW262185 HRR262185:HSS262185 IBN262185:ICO262185 ILJ262185:IMK262185 IVF262185:IWG262185 JFB262185:JGC262185 JOX262185:JPY262185 JYT262185:JZU262185 KIP262185:KJQ262185 KSL262185:KTM262185 LCH262185:LDI262185 LMD262185:LNE262185 LVZ262185:LXA262185 MFV262185:MGW262185 MPR262185:MQS262185 MZN262185:NAO262185 NJJ262185:NKK262185 NTF262185:NUG262185 ODB262185:OEC262185 OMX262185:ONY262185 OWT262185:OXU262185 PGP262185:PHQ262185 PQL262185:PRM262185 QAH262185:QBI262185 QKD262185:QLE262185 QTZ262185:QVA262185 RDV262185:REW262185 RNR262185:ROS262185 RXN262185:RYO262185 SHJ262185:SIK262185 SRF262185:SSG262185 TBB262185:TCC262185 TKX262185:TLY262185 TUT262185:TVU262185 UEP262185:UFQ262185 UOL262185:UPM262185 UYH262185:UZI262185 VID262185:VJE262185 VRZ262185:VTA262185 WBV262185:WCW262185 WLR262185:WMS262185 WVN262185:WWO262185 F327721:AG327721 JB327721:KC327721 SX327721:TY327721 ACT327721:ADU327721 AMP327721:ANQ327721 AWL327721:AXM327721 BGH327721:BHI327721 BQD327721:BRE327721 BZZ327721:CBA327721 CJV327721:CKW327721 CTR327721:CUS327721 DDN327721:DEO327721 DNJ327721:DOK327721 DXF327721:DYG327721 EHB327721:EIC327721 EQX327721:ERY327721 FAT327721:FBU327721 FKP327721:FLQ327721 FUL327721:FVM327721 GEH327721:GFI327721 GOD327721:GPE327721 GXZ327721:GZA327721 HHV327721:HIW327721 HRR327721:HSS327721 IBN327721:ICO327721 ILJ327721:IMK327721 IVF327721:IWG327721 JFB327721:JGC327721 JOX327721:JPY327721 JYT327721:JZU327721 KIP327721:KJQ327721 KSL327721:KTM327721 LCH327721:LDI327721 LMD327721:LNE327721 LVZ327721:LXA327721 MFV327721:MGW327721 MPR327721:MQS327721 MZN327721:NAO327721 NJJ327721:NKK327721 NTF327721:NUG327721 ODB327721:OEC327721 OMX327721:ONY327721 OWT327721:OXU327721 PGP327721:PHQ327721 PQL327721:PRM327721 QAH327721:QBI327721 QKD327721:QLE327721 QTZ327721:QVA327721 RDV327721:REW327721 RNR327721:ROS327721 RXN327721:RYO327721 SHJ327721:SIK327721 SRF327721:SSG327721 TBB327721:TCC327721 TKX327721:TLY327721 TUT327721:TVU327721 UEP327721:UFQ327721 UOL327721:UPM327721 UYH327721:UZI327721 VID327721:VJE327721 VRZ327721:VTA327721 WBV327721:WCW327721 WLR327721:WMS327721 WVN327721:WWO327721 F393257:AG393257 JB393257:KC393257 SX393257:TY393257 ACT393257:ADU393257 AMP393257:ANQ393257 AWL393257:AXM393257 BGH393257:BHI393257 BQD393257:BRE393257 BZZ393257:CBA393257 CJV393257:CKW393257 CTR393257:CUS393257 DDN393257:DEO393257 DNJ393257:DOK393257 DXF393257:DYG393257 EHB393257:EIC393257 EQX393257:ERY393257 FAT393257:FBU393257 FKP393257:FLQ393257 FUL393257:FVM393257 GEH393257:GFI393257 GOD393257:GPE393257 GXZ393257:GZA393257 HHV393257:HIW393257 HRR393257:HSS393257 IBN393257:ICO393257 ILJ393257:IMK393257 IVF393257:IWG393257 JFB393257:JGC393257 JOX393257:JPY393257 JYT393257:JZU393257 KIP393257:KJQ393257 KSL393257:KTM393257 LCH393257:LDI393257 LMD393257:LNE393257 LVZ393257:LXA393257 MFV393257:MGW393257 MPR393257:MQS393257 MZN393257:NAO393257 NJJ393257:NKK393257 NTF393257:NUG393257 ODB393257:OEC393257 OMX393257:ONY393257 OWT393257:OXU393257 PGP393257:PHQ393257 PQL393257:PRM393257 QAH393257:QBI393257 QKD393257:QLE393257 QTZ393257:QVA393257 RDV393257:REW393257 RNR393257:ROS393257 RXN393257:RYO393257 SHJ393257:SIK393257 SRF393257:SSG393257 TBB393257:TCC393257 TKX393257:TLY393257 TUT393257:TVU393257 UEP393257:UFQ393257 UOL393257:UPM393257 UYH393257:UZI393257 VID393257:VJE393257 VRZ393257:VTA393257 WBV393257:WCW393257 WLR393257:WMS393257 WVN393257:WWO393257 F458793:AG458793 JB458793:KC458793 SX458793:TY458793 ACT458793:ADU458793 AMP458793:ANQ458793 AWL458793:AXM458793 BGH458793:BHI458793 BQD458793:BRE458793 BZZ458793:CBA458793 CJV458793:CKW458793 CTR458793:CUS458793 DDN458793:DEO458793 DNJ458793:DOK458793 DXF458793:DYG458793 EHB458793:EIC458793 EQX458793:ERY458793 FAT458793:FBU458793 FKP458793:FLQ458793 FUL458793:FVM458793 GEH458793:GFI458793 GOD458793:GPE458793 GXZ458793:GZA458793 HHV458793:HIW458793 HRR458793:HSS458793 IBN458793:ICO458793 ILJ458793:IMK458793 IVF458793:IWG458793 JFB458793:JGC458793 JOX458793:JPY458793 JYT458793:JZU458793 KIP458793:KJQ458793 KSL458793:KTM458793 LCH458793:LDI458793 LMD458793:LNE458793 LVZ458793:LXA458793 MFV458793:MGW458793 MPR458793:MQS458793 MZN458793:NAO458793 NJJ458793:NKK458793 NTF458793:NUG458793 ODB458793:OEC458793 OMX458793:ONY458793 OWT458793:OXU458793 PGP458793:PHQ458793 PQL458793:PRM458793 QAH458793:QBI458793 QKD458793:QLE458793 QTZ458793:QVA458793 RDV458793:REW458793 RNR458793:ROS458793 RXN458793:RYO458793 SHJ458793:SIK458793 SRF458793:SSG458793 TBB458793:TCC458793 TKX458793:TLY458793 TUT458793:TVU458793 UEP458793:UFQ458793 UOL458793:UPM458793 UYH458793:UZI458793 VID458793:VJE458793 VRZ458793:VTA458793 WBV458793:WCW458793 WLR458793:WMS458793 WVN458793:WWO458793 F524329:AG524329 JB524329:KC524329 SX524329:TY524329 ACT524329:ADU524329 AMP524329:ANQ524329 AWL524329:AXM524329 BGH524329:BHI524329 BQD524329:BRE524329 BZZ524329:CBA524329 CJV524329:CKW524329 CTR524329:CUS524329 DDN524329:DEO524329 DNJ524329:DOK524329 DXF524329:DYG524329 EHB524329:EIC524329 EQX524329:ERY524329 FAT524329:FBU524329 FKP524329:FLQ524329 FUL524329:FVM524329 GEH524329:GFI524329 GOD524329:GPE524329 GXZ524329:GZA524329 HHV524329:HIW524329 HRR524329:HSS524329 IBN524329:ICO524329 ILJ524329:IMK524329 IVF524329:IWG524329 JFB524329:JGC524329 JOX524329:JPY524329 JYT524329:JZU524329 KIP524329:KJQ524329 KSL524329:KTM524329 LCH524329:LDI524329 LMD524329:LNE524329 LVZ524329:LXA524329 MFV524329:MGW524329 MPR524329:MQS524329 MZN524329:NAO524329 NJJ524329:NKK524329 NTF524329:NUG524329 ODB524329:OEC524329 OMX524329:ONY524329 OWT524329:OXU524329 PGP524329:PHQ524329 PQL524329:PRM524329 QAH524329:QBI524329 QKD524329:QLE524329 QTZ524329:QVA524329 RDV524329:REW524329 RNR524329:ROS524329 RXN524329:RYO524329 SHJ524329:SIK524329 SRF524329:SSG524329 TBB524329:TCC524329 TKX524329:TLY524329 TUT524329:TVU524329 UEP524329:UFQ524329 UOL524329:UPM524329 UYH524329:UZI524329 VID524329:VJE524329 VRZ524329:VTA524329 WBV524329:WCW524329 WLR524329:WMS524329 WVN524329:WWO524329 F589865:AG589865 JB589865:KC589865 SX589865:TY589865 ACT589865:ADU589865 AMP589865:ANQ589865 AWL589865:AXM589865 BGH589865:BHI589865 BQD589865:BRE589865 BZZ589865:CBA589865 CJV589865:CKW589865 CTR589865:CUS589865 DDN589865:DEO589865 DNJ589865:DOK589865 DXF589865:DYG589865 EHB589865:EIC589865 EQX589865:ERY589865 FAT589865:FBU589865 FKP589865:FLQ589865 FUL589865:FVM589865 GEH589865:GFI589865 GOD589865:GPE589865 GXZ589865:GZA589865 HHV589865:HIW589865 HRR589865:HSS589865 IBN589865:ICO589865 ILJ589865:IMK589865 IVF589865:IWG589865 JFB589865:JGC589865 JOX589865:JPY589865 JYT589865:JZU589865 KIP589865:KJQ589865 KSL589865:KTM589865 LCH589865:LDI589865 LMD589865:LNE589865 LVZ589865:LXA589865 MFV589865:MGW589865 MPR589865:MQS589865 MZN589865:NAO589865 NJJ589865:NKK589865 NTF589865:NUG589865 ODB589865:OEC589865 OMX589865:ONY589865 OWT589865:OXU589865 PGP589865:PHQ589865 PQL589865:PRM589865 QAH589865:QBI589865 QKD589865:QLE589865 QTZ589865:QVA589865 RDV589865:REW589865 RNR589865:ROS589865 RXN589865:RYO589865 SHJ589865:SIK589865 SRF589865:SSG589865 TBB589865:TCC589865 TKX589865:TLY589865 TUT589865:TVU589865 UEP589865:UFQ589865 UOL589865:UPM589865 UYH589865:UZI589865 VID589865:VJE589865 VRZ589865:VTA589865 WBV589865:WCW589865 WLR589865:WMS589865 WVN589865:WWO589865 F655401:AG655401 JB655401:KC655401 SX655401:TY655401 ACT655401:ADU655401 AMP655401:ANQ655401 AWL655401:AXM655401 BGH655401:BHI655401 BQD655401:BRE655401 BZZ655401:CBA655401 CJV655401:CKW655401 CTR655401:CUS655401 DDN655401:DEO655401 DNJ655401:DOK655401 DXF655401:DYG655401 EHB655401:EIC655401 EQX655401:ERY655401 FAT655401:FBU655401 FKP655401:FLQ655401 FUL655401:FVM655401 GEH655401:GFI655401 GOD655401:GPE655401 GXZ655401:GZA655401 HHV655401:HIW655401 HRR655401:HSS655401 IBN655401:ICO655401 ILJ655401:IMK655401 IVF655401:IWG655401 JFB655401:JGC655401 JOX655401:JPY655401 JYT655401:JZU655401 KIP655401:KJQ655401 KSL655401:KTM655401 LCH655401:LDI655401 LMD655401:LNE655401 LVZ655401:LXA655401 MFV655401:MGW655401 MPR655401:MQS655401 MZN655401:NAO655401 NJJ655401:NKK655401 NTF655401:NUG655401 ODB655401:OEC655401 OMX655401:ONY655401 OWT655401:OXU655401 PGP655401:PHQ655401 PQL655401:PRM655401 QAH655401:QBI655401 QKD655401:QLE655401 QTZ655401:QVA655401 RDV655401:REW655401 RNR655401:ROS655401 RXN655401:RYO655401 SHJ655401:SIK655401 SRF655401:SSG655401 TBB655401:TCC655401 TKX655401:TLY655401 TUT655401:TVU655401 UEP655401:UFQ655401 UOL655401:UPM655401 UYH655401:UZI655401 VID655401:VJE655401 VRZ655401:VTA655401 WBV655401:WCW655401 WLR655401:WMS655401 WVN655401:WWO655401 F720937:AG720937 JB720937:KC720937 SX720937:TY720937 ACT720937:ADU720937 AMP720937:ANQ720937 AWL720937:AXM720937 BGH720937:BHI720937 BQD720937:BRE720937 BZZ720937:CBA720937 CJV720937:CKW720937 CTR720937:CUS720937 DDN720937:DEO720937 DNJ720937:DOK720937 DXF720937:DYG720937 EHB720937:EIC720937 EQX720937:ERY720937 FAT720937:FBU720937 FKP720937:FLQ720937 FUL720937:FVM720937 GEH720937:GFI720937 GOD720937:GPE720937 GXZ720937:GZA720937 HHV720937:HIW720937 HRR720937:HSS720937 IBN720937:ICO720937 ILJ720937:IMK720937 IVF720937:IWG720937 JFB720937:JGC720937 JOX720937:JPY720937 JYT720937:JZU720937 KIP720937:KJQ720937 KSL720937:KTM720937 LCH720937:LDI720937 LMD720937:LNE720937 LVZ720937:LXA720937 MFV720937:MGW720937 MPR720937:MQS720937 MZN720937:NAO720937 NJJ720937:NKK720937 NTF720937:NUG720937 ODB720937:OEC720937 OMX720937:ONY720937 OWT720937:OXU720937 PGP720937:PHQ720937 PQL720937:PRM720937 QAH720937:QBI720937 QKD720937:QLE720937 QTZ720937:QVA720937 RDV720937:REW720937 RNR720937:ROS720937 RXN720937:RYO720937 SHJ720937:SIK720937 SRF720937:SSG720937 TBB720937:TCC720937 TKX720937:TLY720937 TUT720937:TVU720937 UEP720937:UFQ720937 UOL720937:UPM720937 UYH720937:UZI720937 VID720937:VJE720937 VRZ720937:VTA720937 WBV720937:WCW720937 WLR720937:WMS720937 WVN720937:WWO720937 F786473:AG786473 JB786473:KC786473 SX786473:TY786473 ACT786473:ADU786473 AMP786473:ANQ786473 AWL786473:AXM786473 BGH786473:BHI786473 BQD786473:BRE786473 BZZ786473:CBA786473 CJV786473:CKW786473 CTR786473:CUS786473 DDN786473:DEO786473 DNJ786473:DOK786473 DXF786473:DYG786473 EHB786473:EIC786473 EQX786473:ERY786473 FAT786473:FBU786473 FKP786473:FLQ786473 FUL786473:FVM786473 GEH786473:GFI786473 GOD786473:GPE786473 GXZ786473:GZA786473 HHV786473:HIW786473 HRR786473:HSS786473 IBN786473:ICO786473 ILJ786473:IMK786473 IVF786473:IWG786473 JFB786473:JGC786473 JOX786473:JPY786473 JYT786473:JZU786473 KIP786473:KJQ786473 KSL786473:KTM786473 LCH786473:LDI786473 LMD786473:LNE786473 LVZ786473:LXA786473 MFV786473:MGW786473 MPR786473:MQS786473 MZN786473:NAO786473 NJJ786473:NKK786473 NTF786473:NUG786473 ODB786473:OEC786473 OMX786473:ONY786473 OWT786473:OXU786473 PGP786473:PHQ786473 PQL786473:PRM786473 QAH786473:QBI786473 QKD786473:QLE786473 QTZ786473:QVA786473 RDV786473:REW786473 RNR786473:ROS786473 RXN786473:RYO786473 SHJ786473:SIK786473 SRF786473:SSG786473 TBB786473:TCC786473 TKX786473:TLY786473 TUT786473:TVU786473 UEP786473:UFQ786473 UOL786473:UPM786473 UYH786473:UZI786473 VID786473:VJE786473 VRZ786473:VTA786473 WBV786473:WCW786473 WLR786473:WMS786473 WVN786473:WWO786473 F852009:AG852009 JB852009:KC852009 SX852009:TY852009 ACT852009:ADU852009 AMP852009:ANQ852009 AWL852009:AXM852009 BGH852009:BHI852009 BQD852009:BRE852009 BZZ852009:CBA852009 CJV852009:CKW852009 CTR852009:CUS852009 DDN852009:DEO852009 DNJ852009:DOK852009 DXF852009:DYG852009 EHB852009:EIC852009 EQX852009:ERY852009 FAT852009:FBU852009 FKP852009:FLQ852009 FUL852009:FVM852009 GEH852009:GFI852009 GOD852009:GPE852009 GXZ852009:GZA852009 HHV852009:HIW852009 HRR852009:HSS852009 IBN852009:ICO852009 ILJ852009:IMK852009 IVF852009:IWG852009 JFB852009:JGC852009 JOX852009:JPY852009 JYT852009:JZU852009 KIP852009:KJQ852009 KSL852009:KTM852009 LCH852009:LDI852009 LMD852009:LNE852009 LVZ852009:LXA852009 MFV852009:MGW852009 MPR852009:MQS852009 MZN852009:NAO852009 NJJ852009:NKK852009 NTF852009:NUG852009 ODB852009:OEC852009 OMX852009:ONY852009 OWT852009:OXU852009 PGP852009:PHQ852009 PQL852009:PRM852009 QAH852009:QBI852009 QKD852009:QLE852009 QTZ852009:QVA852009 RDV852009:REW852009 RNR852009:ROS852009 RXN852009:RYO852009 SHJ852009:SIK852009 SRF852009:SSG852009 TBB852009:TCC852009 TKX852009:TLY852009 TUT852009:TVU852009 UEP852009:UFQ852009 UOL852009:UPM852009 UYH852009:UZI852009 VID852009:VJE852009 VRZ852009:VTA852009 WBV852009:WCW852009 WLR852009:WMS852009 WVN852009:WWO852009 F917545:AG917545 JB917545:KC917545 SX917545:TY917545 ACT917545:ADU917545 AMP917545:ANQ917545 AWL917545:AXM917545 BGH917545:BHI917545 BQD917545:BRE917545 BZZ917545:CBA917545 CJV917545:CKW917545 CTR917545:CUS917545 DDN917545:DEO917545 DNJ917545:DOK917545 DXF917545:DYG917545 EHB917545:EIC917545 EQX917545:ERY917545 FAT917545:FBU917545 FKP917545:FLQ917545 FUL917545:FVM917545 GEH917545:GFI917545 GOD917545:GPE917545 GXZ917545:GZA917545 HHV917545:HIW917545 HRR917545:HSS917545 IBN917545:ICO917545 ILJ917545:IMK917545 IVF917545:IWG917545 JFB917545:JGC917545 JOX917545:JPY917545 JYT917545:JZU917545 KIP917545:KJQ917545 KSL917545:KTM917545 LCH917545:LDI917545 LMD917545:LNE917545 LVZ917545:LXA917545 MFV917545:MGW917545 MPR917545:MQS917545 MZN917545:NAO917545 NJJ917545:NKK917545 NTF917545:NUG917545 ODB917545:OEC917545 OMX917545:ONY917545 OWT917545:OXU917545 PGP917545:PHQ917545 PQL917545:PRM917545 QAH917545:QBI917545 QKD917545:QLE917545 QTZ917545:QVA917545 RDV917545:REW917545 RNR917545:ROS917545 RXN917545:RYO917545 SHJ917545:SIK917545 SRF917545:SSG917545 TBB917545:TCC917545 TKX917545:TLY917545 TUT917545:TVU917545 UEP917545:UFQ917545 UOL917545:UPM917545 UYH917545:UZI917545 VID917545:VJE917545 VRZ917545:VTA917545 WBV917545:WCW917545 WLR917545:WMS917545 WVN917545:WWO917545 F983081:AG983081 JB983081:KC983081 SX983081:TY983081 ACT983081:ADU983081 AMP983081:ANQ983081 AWL983081:AXM983081 BGH983081:BHI983081 BQD983081:BRE983081 BZZ983081:CBA983081 CJV983081:CKW983081 CTR983081:CUS983081 DDN983081:DEO983081 DNJ983081:DOK983081 DXF983081:DYG983081 EHB983081:EIC983081 EQX983081:ERY983081 FAT983081:FBU983081 FKP983081:FLQ983081 FUL983081:FVM983081 GEH983081:GFI983081 GOD983081:GPE983081 GXZ983081:GZA983081 HHV983081:HIW983081 HRR983081:HSS983081 IBN983081:ICO983081 ILJ983081:IMK983081 IVF983081:IWG983081 JFB983081:JGC983081 JOX983081:JPY983081 JYT983081:JZU983081 KIP983081:KJQ983081 KSL983081:KTM983081 LCH983081:LDI983081 LMD983081:LNE983081 LVZ983081:LXA983081 MFV983081:MGW983081 MPR983081:MQS983081 MZN983081:NAO983081 NJJ983081:NKK983081 NTF983081:NUG983081 ODB983081:OEC983081 OMX983081:ONY983081 OWT983081:OXU983081 PGP983081:PHQ983081 PQL983081:PRM983081 QAH983081:QBI983081 QKD983081:QLE983081 QTZ983081:QVA983081 RDV983081:REW983081 RNR983081:ROS983081 RXN983081:RYO983081 SHJ983081:SIK983081 SRF983081:SSG983081 TBB983081:TCC983081 TKX983081:TLY983081 TUT983081:TVU983081 UEP983081:UFQ983081 UOL983081:UPM983081 UYH983081:UZI983081 VID983081:VJE983081 VRZ983081:VTA983081 WBV983081:WCW983081 WLR983081:WMS983081 F41:AG41" xr:uid="{30C075F1-4D6F-4299-93BB-E9BD8338A76B}"/>
  </dataValidations>
  <pageMargins left="0.78740157480314965" right="0.78740157480314965" top="0.98425196850393704" bottom="0.98425196850393704" header="0.51181102362204722" footer="0.51181102362204722"/>
  <pageSetup paperSize="9" scale="83"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6488-DEA7-469E-BFC9-6CCBA8BEFF09}">
  <sheetPr codeName="gumma_Y5_2">
    <tabColor theme="0"/>
  </sheetPr>
  <dimension ref="A1:AI34"/>
  <sheetViews>
    <sheetView showGridLines="0" view="pageBreakPreview" zoomScaleNormal="100" zoomScaleSheetLayoutView="100" workbookViewId="0">
      <selection activeCell="BG13" sqref="BG13"/>
    </sheetView>
  </sheetViews>
  <sheetFormatPr defaultColWidth="2.625" defaultRowHeight="13.5"/>
  <cols>
    <col min="1" max="16384" width="2.625" style="9"/>
  </cols>
  <sheetData>
    <row r="1" spans="1:35">
      <c r="A1" s="9" t="s">
        <v>169</v>
      </c>
    </row>
    <row r="3" spans="1:35">
      <c r="AI3" s="10" t="s">
        <v>170</v>
      </c>
    </row>
    <row r="6" spans="1:35" ht="30" customHeight="1">
      <c r="A6" s="558" t="s">
        <v>171</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row>
    <row r="9" spans="1:35">
      <c r="B9" s="108" t="s">
        <v>172</v>
      </c>
      <c r="D9" s="9" t="s">
        <v>173</v>
      </c>
      <c r="M9" s="109" t="s">
        <v>174</v>
      </c>
      <c r="P9" s="104" t="s">
        <v>158</v>
      </c>
      <c r="Q9" s="730"/>
      <c r="R9" s="730"/>
      <c r="S9" s="730"/>
      <c r="T9" s="730"/>
      <c r="U9" s="730"/>
      <c r="V9" s="730"/>
      <c r="W9" s="730"/>
      <c r="X9" s="730"/>
      <c r="Y9" s="730"/>
      <c r="Z9" s="730"/>
    </row>
    <row r="10" spans="1:35">
      <c r="B10" s="108"/>
      <c r="M10" s="109"/>
    </row>
    <row r="11" spans="1:35">
      <c r="M11" s="109"/>
    </row>
    <row r="12" spans="1:35">
      <c r="B12" s="108" t="s">
        <v>175</v>
      </c>
      <c r="D12" s="9" t="s">
        <v>176</v>
      </c>
      <c r="M12" s="109" t="s">
        <v>177</v>
      </c>
      <c r="P12" s="104" t="s">
        <v>158</v>
      </c>
      <c r="Q12" s="730"/>
      <c r="R12" s="730"/>
      <c r="S12" s="730"/>
      <c r="T12" s="730"/>
      <c r="U12" s="730"/>
      <c r="V12" s="730"/>
      <c r="W12" s="730"/>
      <c r="X12" s="730"/>
      <c r="Y12" s="730"/>
      <c r="Z12" s="730"/>
    </row>
    <row r="13" spans="1:35">
      <c r="M13" s="109"/>
    </row>
    <row r="14" spans="1:35">
      <c r="M14" s="109"/>
    </row>
    <row r="15" spans="1:35">
      <c r="B15" s="108" t="s">
        <v>178</v>
      </c>
      <c r="D15" s="9" t="s">
        <v>179</v>
      </c>
      <c r="M15" s="109" t="s">
        <v>180</v>
      </c>
      <c r="P15" s="104" t="s">
        <v>158</v>
      </c>
      <c r="Q15" s="730"/>
      <c r="R15" s="730"/>
      <c r="S15" s="730"/>
      <c r="T15" s="730"/>
      <c r="U15" s="730"/>
      <c r="V15" s="730"/>
      <c r="W15" s="730"/>
      <c r="X15" s="730"/>
      <c r="Y15" s="730"/>
      <c r="Z15" s="730"/>
    </row>
    <row r="16" spans="1:35">
      <c r="M16" s="109"/>
    </row>
    <row r="17" spans="1:34">
      <c r="M17" s="109"/>
    </row>
    <row r="18" spans="1:34">
      <c r="B18" s="108" t="s">
        <v>181</v>
      </c>
      <c r="D18" s="731" t="s">
        <v>182</v>
      </c>
      <c r="E18" s="731"/>
      <c r="F18" s="731"/>
      <c r="G18" s="731"/>
      <c r="H18" s="731"/>
      <c r="I18" s="731"/>
      <c r="J18" s="731"/>
      <c r="M18" s="109" t="s">
        <v>183</v>
      </c>
      <c r="P18" s="104" t="s">
        <v>158</v>
      </c>
      <c r="Q18" s="730"/>
      <c r="R18" s="730"/>
      <c r="S18" s="730"/>
      <c r="T18" s="730"/>
      <c r="U18" s="730"/>
      <c r="V18" s="730"/>
      <c r="W18" s="730"/>
      <c r="X18" s="730"/>
      <c r="Y18" s="730"/>
      <c r="Z18" s="730"/>
      <c r="AD18" s="593"/>
      <c r="AE18" s="593"/>
      <c r="AF18" s="593"/>
      <c r="AG18" s="593"/>
    </row>
    <row r="19" spans="1:34">
      <c r="D19" s="731"/>
      <c r="E19" s="731"/>
      <c r="F19" s="731"/>
      <c r="G19" s="731"/>
      <c r="H19" s="731"/>
      <c r="I19" s="731"/>
      <c r="J19" s="731"/>
      <c r="M19" s="109"/>
      <c r="AD19" s="732"/>
      <c r="AE19" s="732"/>
      <c r="AF19" s="732"/>
      <c r="AG19" s="732"/>
    </row>
    <row r="20" spans="1:34">
      <c r="M20" s="109"/>
    </row>
    <row r="21" spans="1:34">
      <c r="B21" s="108" t="s">
        <v>184</v>
      </c>
      <c r="D21" s="560" t="s">
        <v>185</v>
      </c>
      <c r="E21" s="560"/>
      <c r="F21" s="560"/>
      <c r="G21" s="560"/>
      <c r="H21" s="560"/>
      <c r="I21" s="560"/>
      <c r="J21" s="560"/>
      <c r="M21" s="109"/>
    </row>
    <row r="22" spans="1:34">
      <c r="D22" s="560"/>
      <c r="E22" s="560"/>
      <c r="F22" s="560"/>
      <c r="G22" s="560"/>
      <c r="H22" s="560"/>
      <c r="I22" s="560"/>
      <c r="J22" s="560"/>
      <c r="M22" s="109" t="s">
        <v>186</v>
      </c>
      <c r="P22" s="104" t="s">
        <v>158</v>
      </c>
      <c r="Q22" s="730" t="str">
        <f>IF(Q15-Q18=0,"",Q15-Q18)</f>
        <v/>
      </c>
      <c r="R22" s="730"/>
      <c r="S22" s="730"/>
      <c r="T22" s="730"/>
      <c r="U22" s="730"/>
      <c r="V22" s="730"/>
      <c r="W22" s="730"/>
      <c r="X22" s="730"/>
      <c r="Y22" s="730"/>
      <c r="Z22" s="730"/>
    </row>
    <row r="23" spans="1:34">
      <c r="M23" s="109"/>
    </row>
    <row r="24" spans="1:34">
      <c r="M24" s="109"/>
    </row>
    <row r="25" spans="1:34">
      <c r="B25" s="108" t="s">
        <v>187</v>
      </c>
      <c r="D25" s="560" t="s">
        <v>188</v>
      </c>
      <c r="E25" s="560"/>
      <c r="F25" s="560"/>
      <c r="G25" s="560"/>
      <c r="H25" s="560"/>
      <c r="I25" s="560"/>
      <c r="J25" s="560"/>
      <c r="K25" s="734" t="s">
        <v>189</v>
      </c>
      <c r="L25" s="734"/>
      <c r="M25" s="734"/>
      <c r="N25" s="734"/>
      <c r="O25" s="734"/>
      <c r="P25" s="104" t="s">
        <v>158</v>
      </c>
      <c r="Q25" s="730" t="str">
        <f>IF(ISERROR(Q22*(9/10-(AD26/100))),"",Q22*(9/10-(AD26/100)))</f>
        <v/>
      </c>
      <c r="R25" s="730"/>
      <c r="S25" s="730"/>
      <c r="T25" s="730"/>
      <c r="U25" s="730"/>
      <c r="V25" s="730"/>
      <c r="W25" s="730"/>
      <c r="X25" s="730"/>
      <c r="Y25" s="730"/>
      <c r="Z25" s="730"/>
      <c r="AB25" s="9" t="s">
        <v>190</v>
      </c>
      <c r="AD25" s="593" t="str">
        <f>IF(ISERROR(Q12/Q9*100),"",Q12/Q9*100)</f>
        <v/>
      </c>
      <c r="AE25" s="593"/>
      <c r="AF25" s="593"/>
      <c r="AG25" s="593"/>
      <c r="AH25" s="9" t="s">
        <v>191</v>
      </c>
    </row>
    <row r="26" spans="1:34">
      <c r="D26" s="560"/>
      <c r="E26" s="560"/>
      <c r="F26" s="560"/>
      <c r="G26" s="560"/>
      <c r="H26" s="560"/>
      <c r="I26" s="560"/>
      <c r="J26" s="560"/>
      <c r="AC26" s="9" t="s">
        <v>192</v>
      </c>
      <c r="AD26" s="732" t="str">
        <f>IF(ISERROR(ROUNDUP(AD25,0)),"",ROUNDUP(AD25,0))</f>
        <v/>
      </c>
      <c r="AE26" s="732"/>
      <c r="AF26" s="732"/>
      <c r="AG26" s="732"/>
      <c r="AH26" s="9" t="s">
        <v>191</v>
      </c>
    </row>
    <row r="28" spans="1:34" ht="13.5" customHeight="1">
      <c r="B28" s="108" t="s">
        <v>193</v>
      </c>
      <c r="D28" s="9" t="s">
        <v>194</v>
      </c>
      <c r="P28" s="104" t="s">
        <v>158</v>
      </c>
      <c r="Q28" s="730" t="str">
        <f>IF(ISERROR(ROUNDDOWN(Q25,-3)),"",ROUNDDOWN(Q25,-3))</f>
        <v/>
      </c>
      <c r="R28" s="730"/>
      <c r="S28" s="730"/>
      <c r="T28" s="730"/>
      <c r="U28" s="730"/>
      <c r="V28" s="730"/>
      <c r="W28" s="730"/>
      <c r="X28" s="730"/>
      <c r="Y28" s="730"/>
      <c r="Z28" s="730"/>
    </row>
    <row r="31" spans="1:3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15" customHeight="1">
      <c r="B32" s="110" t="s">
        <v>195</v>
      </c>
      <c r="E32" s="108" t="s">
        <v>172</v>
      </c>
      <c r="F32" s="733" t="s">
        <v>196</v>
      </c>
      <c r="G32" s="733"/>
      <c r="H32" s="733"/>
      <c r="I32" s="733"/>
      <c r="J32" s="733"/>
      <c r="K32" s="733"/>
      <c r="L32" s="733"/>
      <c r="M32" s="733"/>
      <c r="N32" s="733"/>
      <c r="O32" s="733"/>
      <c r="P32" s="733"/>
      <c r="Q32" s="733"/>
      <c r="R32" s="733"/>
      <c r="S32" s="733"/>
      <c r="T32" s="733"/>
      <c r="U32" s="733"/>
      <c r="V32" s="733"/>
      <c r="W32" s="733"/>
      <c r="X32" s="733"/>
      <c r="Y32" s="733"/>
      <c r="Z32" s="733"/>
      <c r="AA32" s="733"/>
      <c r="AB32" s="733"/>
      <c r="AC32" s="733"/>
      <c r="AD32" s="733"/>
      <c r="AE32" s="733"/>
      <c r="AF32" s="733"/>
    </row>
    <row r="33" spans="5:32" ht="15" customHeight="1">
      <c r="F33" s="733"/>
      <c r="G33" s="733"/>
      <c r="H33" s="733"/>
      <c r="I33" s="733"/>
      <c r="J33" s="733"/>
      <c r="K33" s="733"/>
      <c r="L33" s="733"/>
      <c r="M33" s="733"/>
      <c r="N33" s="733"/>
      <c r="O33" s="733"/>
      <c r="P33" s="733"/>
      <c r="Q33" s="733"/>
      <c r="R33" s="733"/>
      <c r="S33" s="733"/>
      <c r="T33" s="733"/>
      <c r="U33" s="733"/>
      <c r="V33" s="733"/>
      <c r="W33" s="733"/>
      <c r="X33" s="733"/>
      <c r="Y33" s="733"/>
      <c r="Z33" s="733"/>
      <c r="AA33" s="733"/>
      <c r="AB33" s="733"/>
      <c r="AC33" s="733"/>
      <c r="AD33" s="733"/>
      <c r="AE33" s="733"/>
      <c r="AF33" s="733"/>
    </row>
    <row r="34" spans="5:32" ht="15" customHeight="1">
      <c r="E34" s="108" t="s">
        <v>175</v>
      </c>
      <c r="F34" s="9" t="s">
        <v>734</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ageMargins left="0.7" right="0.7" top="0.75" bottom="0.75" header="0.3" footer="0.3"/>
  <pageSetup paperSize="9" scale="8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8A682-4DDF-46D3-8E54-9FD55908A338}">
  <sheetPr codeName="gumma_Y5_3">
    <tabColor theme="0"/>
  </sheetPr>
  <dimension ref="A1:AI43"/>
  <sheetViews>
    <sheetView showGridLines="0" view="pageBreakPreview" zoomScaleNormal="100" zoomScaleSheetLayoutView="100" workbookViewId="0">
      <selection activeCell="AZ14" sqref="AZ14"/>
    </sheetView>
  </sheetViews>
  <sheetFormatPr defaultColWidth="2.625" defaultRowHeight="13.5"/>
  <cols>
    <col min="1" max="16384" width="2.625" style="9"/>
  </cols>
  <sheetData>
    <row r="1" spans="1:35">
      <c r="A1" s="9" t="s">
        <v>197</v>
      </c>
    </row>
    <row r="3" spans="1:35">
      <c r="AI3" s="453" t="s">
        <v>738</v>
      </c>
    </row>
    <row r="6" spans="1:35" ht="30" customHeight="1">
      <c r="A6" s="558" t="s">
        <v>171</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row>
    <row r="9" spans="1:35" s="24" customFormat="1" ht="12">
      <c r="B9" s="735" t="s">
        <v>198</v>
      </c>
      <c r="C9" s="736"/>
      <c r="D9" s="736"/>
      <c r="E9" s="736"/>
      <c r="F9" s="736"/>
      <c r="G9" s="736"/>
      <c r="H9" s="736"/>
      <c r="I9" s="736"/>
      <c r="J9" s="736"/>
      <c r="K9" s="736"/>
      <c r="L9" s="736"/>
      <c r="M9" s="737"/>
      <c r="N9" s="735" t="s">
        <v>199</v>
      </c>
      <c r="O9" s="736"/>
      <c r="P9" s="736"/>
      <c r="Q9" s="736"/>
      <c r="R9" s="736"/>
      <c r="S9" s="736"/>
      <c r="T9" s="736"/>
      <c r="U9" s="736"/>
      <c r="V9" s="736"/>
      <c r="W9" s="737"/>
      <c r="X9" s="735" t="s">
        <v>200</v>
      </c>
      <c r="Y9" s="736"/>
      <c r="Z9" s="736"/>
      <c r="AA9" s="736"/>
      <c r="AB9" s="736"/>
      <c r="AC9" s="736"/>
      <c r="AD9" s="736"/>
      <c r="AE9" s="736"/>
      <c r="AF9" s="736"/>
      <c r="AG9" s="736"/>
      <c r="AH9" s="737"/>
    </row>
    <row r="10" spans="1:35" s="24" customFormat="1" ht="27" customHeight="1">
      <c r="B10" s="738" t="s">
        <v>201</v>
      </c>
      <c r="C10" s="739"/>
      <c r="D10" s="739"/>
      <c r="E10" s="739"/>
      <c r="F10" s="739"/>
      <c r="G10" s="739"/>
      <c r="H10" s="739"/>
      <c r="I10" s="739"/>
      <c r="J10" s="739"/>
      <c r="K10" s="739"/>
      <c r="L10" s="736" t="s">
        <v>202</v>
      </c>
      <c r="M10" s="737"/>
      <c r="N10" s="111" t="s">
        <v>158</v>
      </c>
      <c r="O10" s="740"/>
      <c r="P10" s="740"/>
      <c r="Q10" s="740"/>
      <c r="R10" s="740"/>
      <c r="S10" s="740"/>
      <c r="T10" s="740"/>
      <c r="U10" s="740"/>
      <c r="V10" s="740"/>
      <c r="W10" s="741"/>
      <c r="X10" s="742"/>
      <c r="Y10" s="743"/>
      <c r="Z10" s="743"/>
      <c r="AA10" s="743"/>
      <c r="AB10" s="743"/>
      <c r="AC10" s="743"/>
      <c r="AD10" s="743"/>
      <c r="AE10" s="743"/>
      <c r="AF10" s="743"/>
      <c r="AG10" s="743"/>
      <c r="AH10" s="744"/>
    </row>
    <row r="11" spans="1:35" s="24" customFormat="1" ht="27" customHeight="1">
      <c r="B11" s="742" t="s">
        <v>203</v>
      </c>
      <c r="C11" s="743"/>
      <c r="D11" s="743"/>
      <c r="E11" s="743"/>
      <c r="F11" s="743"/>
      <c r="G11" s="743"/>
      <c r="H11" s="743"/>
      <c r="I11" s="743"/>
      <c r="J11" s="743"/>
      <c r="K11" s="743"/>
      <c r="L11" s="736" t="s">
        <v>204</v>
      </c>
      <c r="M11" s="737"/>
      <c r="N11" s="111" t="s">
        <v>158</v>
      </c>
      <c r="O11" s="740"/>
      <c r="P11" s="740"/>
      <c r="Q11" s="740"/>
      <c r="R11" s="740"/>
      <c r="S11" s="740"/>
      <c r="T11" s="740"/>
      <c r="U11" s="740"/>
      <c r="V11" s="740"/>
      <c r="W11" s="741"/>
      <c r="X11" s="742"/>
      <c r="Y11" s="743"/>
      <c r="Z11" s="743"/>
      <c r="AA11" s="743"/>
      <c r="AB11" s="743"/>
      <c r="AC11" s="743"/>
      <c r="AD11" s="743"/>
      <c r="AE11" s="743"/>
      <c r="AF11" s="743"/>
      <c r="AG11" s="743"/>
      <c r="AH11" s="744"/>
    </row>
    <row r="12" spans="1:35" s="24" customFormat="1" ht="27" customHeight="1">
      <c r="B12" s="738" t="s">
        <v>205</v>
      </c>
      <c r="C12" s="739"/>
      <c r="D12" s="739"/>
      <c r="E12" s="739"/>
      <c r="F12" s="739"/>
      <c r="G12" s="739"/>
      <c r="H12" s="739"/>
      <c r="I12" s="739"/>
      <c r="J12" s="739"/>
      <c r="K12" s="739"/>
      <c r="L12" s="736" t="s">
        <v>206</v>
      </c>
      <c r="M12" s="737"/>
      <c r="N12" s="111" t="s">
        <v>158</v>
      </c>
      <c r="O12" s="745" t="str">
        <f>IF(OR(O10&gt;=O11,O10=""),"",O10*9/10)</f>
        <v/>
      </c>
      <c r="P12" s="745"/>
      <c r="Q12" s="745"/>
      <c r="R12" s="745"/>
      <c r="S12" s="745"/>
      <c r="T12" s="745"/>
      <c r="U12" s="745"/>
      <c r="V12" s="745"/>
      <c r="W12" s="746"/>
      <c r="X12" s="742"/>
      <c r="Y12" s="743"/>
      <c r="Z12" s="743"/>
      <c r="AA12" s="743"/>
      <c r="AB12" s="743"/>
      <c r="AC12" s="743"/>
      <c r="AD12" s="743"/>
      <c r="AE12" s="743"/>
      <c r="AF12" s="743"/>
      <c r="AG12" s="743"/>
      <c r="AH12" s="744"/>
    </row>
    <row r="13" spans="1:35" s="24" customFormat="1" ht="15" customHeight="1">
      <c r="B13" s="112" t="s">
        <v>207</v>
      </c>
      <c r="C13" s="113"/>
      <c r="D13" s="113"/>
      <c r="E13" s="113"/>
      <c r="F13" s="113"/>
      <c r="G13" s="113"/>
      <c r="H13" s="113"/>
      <c r="I13" s="113"/>
      <c r="J13" s="113"/>
      <c r="K13" s="113"/>
      <c r="L13" s="747" t="s">
        <v>208</v>
      </c>
      <c r="M13" s="748"/>
      <c r="N13" s="752" t="s">
        <v>158</v>
      </c>
      <c r="O13" s="747"/>
      <c r="P13" s="747"/>
      <c r="Q13" s="747"/>
      <c r="R13" s="747"/>
      <c r="S13" s="747"/>
      <c r="T13" s="747"/>
      <c r="U13" s="747"/>
      <c r="V13" s="747"/>
      <c r="W13" s="748"/>
      <c r="X13" s="755"/>
      <c r="Y13" s="756"/>
      <c r="Z13" s="756"/>
      <c r="AA13" s="756"/>
      <c r="AB13" s="756"/>
      <c r="AC13" s="756"/>
      <c r="AD13" s="756"/>
      <c r="AE13" s="756"/>
      <c r="AF13" s="756"/>
      <c r="AG13" s="756"/>
      <c r="AH13" s="757"/>
    </row>
    <row r="14" spans="1:35" s="24" customFormat="1" ht="15" customHeight="1">
      <c r="B14" s="763" t="s">
        <v>209</v>
      </c>
      <c r="C14" s="764"/>
      <c r="D14" s="764"/>
      <c r="E14" s="764"/>
      <c r="F14" s="764"/>
      <c r="G14" s="764"/>
      <c r="H14" s="764"/>
      <c r="I14" s="764"/>
      <c r="J14" s="764"/>
      <c r="K14" s="764"/>
      <c r="L14" s="613"/>
      <c r="M14" s="749"/>
      <c r="N14" s="753"/>
      <c r="O14" s="613"/>
      <c r="P14" s="613"/>
      <c r="Q14" s="613"/>
      <c r="R14" s="613"/>
      <c r="S14" s="613"/>
      <c r="T14" s="613"/>
      <c r="U14" s="613"/>
      <c r="V14" s="613"/>
      <c r="W14" s="749"/>
      <c r="X14" s="758"/>
      <c r="Y14" s="733"/>
      <c r="Z14" s="733"/>
      <c r="AA14" s="733"/>
      <c r="AB14" s="733"/>
      <c r="AC14" s="733"/>
      <c r="AD14" s="733"/>
      <c r="AE14" s="733"/>
      <c r="AF14" s="733"/>
      <c r="AG14" s="733"/>
      <c r="AH14" s="759"/>
    </row>
    <row r="15" spans="1:35" s="24" customFormat="1" ht="15" customHeight="1">
      <c r="B15" s="765"/>
      <c r="C15" s="766"/>
      <c r="D15" s="766"/>
      <c r="E15" s="766"/>
      <c r="F15" s="766"/>
      <c r="G15" s="766"/>
      <c r="H15" s="766"/>
      <c r="I15" s="766"/>
      <c r="J15" s="766"/>
      <c r="K15" s="766"/>
      <c r="L15" s="750"/>
      <c r="M15" s="751"/>
      <c r="N15" s="754"/>
      <c r="O15" s="750"/>
      <c r="P15" s="750"/>
      <c r="Q15" s="750"/>
      <c r="R15" s="750"/>
      <c r="S15" s="750"/>
      <c r="T15" s="750"/>
      <c r="U15" s="750"/>
      <c r="V15" s="750"/>
      <c r="W15" s="751"/>
      <c r="X15" s="760"/>
      <c r="Y15" s="761"/>
      <c r="Z15" s="761"/>
      <c r="AA15" s="761"/>
      <c r="AB15" s="761"/>
      <c r="AC15" s="761"/>
      <c r="AD15" s="761"/>
      <c r="AE15" s="761"/>
      <c r="AF15" s="761"/>
      <c r="AG15" s="761"/>
      <c r="AH15" s="762"/>
    </row>
    <row r="16" spans="1:35" s="24" customFormat="1" ht="12" customHeight="1">
      <c r="B16" s="755" t="s">
        <v>210</v>
      </c>
      <c r="C16" s="756"/>
      <c r="D16" s="756"/>
      <c r="E16" s="756"/>
      <c r="F16" s="756"/>
      <c r="G16" s="756"/>
      <c r="H16" s="756"/>
      <c r="I16" s="756"/>
      <c r="J16" s="756"/>
      <c r="K16" s="756"/>
      <c r="L16" s="747" t="s">
        <v>211</v>
      </c>
      <c r="M16" s="748"/>
      <c r="N16" s="752" t="s">
        <v>158</v>
      </c>
      <c r="O16" s="747" t="str">
        <f>IF(Z17+Z19=0,"",Z17+Z19)</f>
        <v/>
      </c>
      <c r="P16" s="747"/>
      <c r="Q16" s="747"/>
      <c r="R16" s="747"/>
      <c r="S16" s="747"/>
      <c r="T16" s="747"/>
      <c r="U16" s="747"/>
      <c r="V16" s="747"/>
      <c r="W16" s="748"/>
      <c r="X16" s="114" t="s">
        <v>212</v>
      </c>
      <c r="Y16" s="113"/>
      <c r="Z16" s="113"/>
      <c r="AA16" s="113"/>
      <c r="AB16" s="113"/>
      <c r="AC16" s="113"/>
      <c r="AD16" s="113"/>
      <c r="AE16" s="113"/>
      <c r="AF16" s="113"/>
      <c r="AG16" s="113"/>
      <c r="AH16" s="115"/>
    </row>
    <row r="17" spans="1:35" s="24" customFormat="1" ht="12" customHeight="1">
      <c r="B17" s="758"/>
      <c r="C17" s="733"/>
      <c r="D17" s="733"/>
      <c r="E17" s="733"/>
      <c r="F17" s="733"/>
      <c r="G17" s="733"/>
      <c r="H17" s="733"/>
      <c r="I17" s="733"/>
      <c r="J17" s="733"/>
      <c r="K17" s="733"/>
      <c r="L17" s="613"/>
      <c r="M17" s="749"/>
      <c r="N17" s="753"/>
      <c r="O17" s="613"/>
      <c r="P17" s="613"/>
      <c r="Q17" s="613"/>
      <c r="R17" s="613"/>
      <c r="S17" s="613"/>
      <c r="T17" s="613"/>
      <c r="U17" s="613"/>
      <c r="V17" s="613"/>
      <c r="W17" s="749"/>
      <c r="X17" s="116"/>
      <c r="Y17" s="28" t="s">
        <v>213</v>
      </c>
      <c r="Z17" s="771"/>
      <c r="AA17" s="771"/>
      <c r="AB17" s="771"/>
      <c r="AC17" s="771"/>
      <c r="AD17" s="771"/>
      <c r="AE17" s="771"/>
      <c r="AF17" s="771"/>
      <c r="AG17" s="771"/>
      <c r="AH17" s="772"/>
    </row>
    <row r="18" spans="1:35" s="24" customFormat="1" ht="12">
      <c r="B18" s="758"/>
      <c r="C18" s="733"/>
      <c r="D18" s="733"/>
      <c r="E18" s="733"/>
      <c r="F18" s="733"/>
      <c r="G18" s="733"/>
      <c r="H18" s="733"/>
      <c r="I18" s="733"/>
      <c r="J18" s="733"/>
      <c r="K18" s="733"/>
      <c r="L18" s="613"/>
      <c r="M18" s="749"/>
      <c r="N18" s="753"/>
      <c r="O18" s="613"/>
      <c r="P18" s="613"/>
      <c r="Q18" s="613"/>
      <c r="R18" s="613"/>
      <c r="S18" s="613"/>
      <c r="T18" s="613"/>
      <c r="U18" s="613"/>
      <c r="V18" s="613"/>
      <c r="W18" s="749"/>
      <c r="X18" s="117" t="s">
        <v>214</v>
      </c>
      <c r="AH18" s="118"/>
    </row>
    <row r="19" spans="1:35" s="24" customFormat="1" ht="12">
      <c r="B19" s="760"/>
      <c r="C19" s="761"/>
      <c r="D19" s="761"/>
      <c r="E19" s="761"/>
      <c r="F19" s="761"/>
      <c r="G19" s="761"/>
      <c r="H19" s="761"/>
      <c r="I19" s="761"/>
      <c r="J19" s="761"/>
      <c r="K19" s="761"/>
      <c r="L19" s="750"/>
      <c r="M19" s="751"/>
      <c r="N19" s="754"/>
      <c r="O19" s="750"/>
      <c r="P19" s="750"/>
      <c r="Q19" s="750"/>
      <c r="R19" s="750"/>
      <c r="S19" s="750"/>
      <c r="T19" s="750"/>
      <c r="U19" s="750"/>
      <c r="V19" s="750"/>
      <c r="W19" s="751"/>
      <c r="X19" s="119"/>
      <c r="Y19" s="120" t="s">
        <v>213</v>
      </c>
      <c r="Z19" s="767"/>
      <c r="AA19" s="767"/>
      <c r="AB19" s="767"/>
      <c r="AC19" s="767"/>
      <c r="AD19" s="767"/>
      <c r="AE19" s="767"/>
      <c r="AF19" s="767"/>
      <c r="AG19" s="767"/>
      <c r="AH19" s="768"/>
    </row>
    <row r="20" spans="1:35" s="24" customFormat="1" ht="27" customHeight="1">
      <c r="B20" s="742" t="s">
        <v>215</v>
      </c>
      <c r="C20" s="739"/>
      <c r="D20" s="739"/>
      <c r="E20" s="739"/>
      <c r="F20" s="739"/>
      <c r="G20" s="739"/>
      <c r="H20" s="739"/>
      <c r="I20" s="739"/>
      <c r="J20" s="739"/>
      <c r="K20" s="739"/>
      <c r="L20" s="736" t="s">
        <v>216</v>
      </c>
      <c r="M20" s="737"/>
      <c r="N20" s="111" t="s">
        <v>158</v>
      </c>
      <c r="O20" s="740"/>
      <c r="P20" s="740"/>
      <c r="Q20" s="740"/>
      <c r="R20" s="740"/>
      <c r="S20" s="740"/>
      <c r="T20" s="740"/>
      <c r="U20" s="740"/>
      <c r="V20" s="740"/>
      <c r="W20" s="741"/>
      <c r="X20" s="769"/>
      <c r="Y20" s="770"/>
      <c r="Z20" s="770"/>
      <c r="AA20" s="770"/>
      <c r="AB20" s="121" t="s">
        <v>217</v>
      </c>
      <c r="AC20" s="121" t="s">
        <v>192</v>
      </c>
      <c r="AD20" s="736" t="str">
        <f>IF(OR(X20="",ISERROR(ROUNDUP(X20,0))),"",ROUNDUP(X20,0))</f>
        <v/>
      </c>
      <c r="AE20" s="736"/>
      <c r="AF20" s="736"/>
      <c r="AG20" s="736"/>
      <c r="AH20" s="122" t="s">
        <v>217</v>
      </c>
    </row>
    <row r="21" spans="1:35" s="24" customFormat="1" ht="27" customHeight="1">
      <c r="B21" s="742" t="s">
        <v>218</v>
      </c>
      <c r="C21" s="739"/>
      <c r="D21" s="739"/>
      <c r="E21" s="739"/>
      <c r="F21" s="739"/>
      <c r="G21" s="739"/>
      <c r="H21" s="739"/>
      <c r="I21" s="739"/>
      <c r="J21" s="739"/>
      <c r="K21" s="739"/>
      <c r="L21" s="736" t="s">
        <v>219</v>
      </c>
      <c r="M21" s="737"/>
      <c r="N21" s="111" t="s">
        <v>158</v>
      </c>
      <c r="O21" s="739" t="str">
        <f ca="1">IF(ISERROR(O12-O13((O10-O16*O20))),"",O12-O13((O10-O16*O20)))</f>
        <v/>
      </c>
      <c r="P21" s="739"/>
      <c r="Q21" s="739"/>
      <c r="R21" s="739"/>
      <c r="S21" s="739"/>
      <c r="T21" s="739"/>
      <c r="U21" s="739"/>
      <c r="V21" s="739"/>
      <c r="W21" s="773"/>
      <c r="X21" s="742"/>
      <c r="Y21" s="743"/>
      <c r="Z21" s="743"/>
      <c r="AA21" s="743"/>
      <c r="AB21" s="743"/>
      <c r="AC21" s="743"/>
      <c r="AD21" s="743"/>
      <c r="AE21" s="743"/>
      <c r="AF21" s="743"/>
      <c r="AG21" s="743"/>
      <c r="AH21" s="744"/>
    </row>
    <row r="22" spans="1:35" s="24" customFormat="1" ht="27" customHeight="1">
      <c r="B22" s="738" t="s">
        <v>220</v>
      </c>
      <c r="C22" s="739"/>
      <c r="D22" s="739"/>
      <c r="E22" s="739"/>
      <c r="F22" s="739"/>
      <c r="G22" s="739"/>
      <c r="H22" s="739"/>
      <c r="I22" s="739"/>
      <c r="J22" s="739"/>
      <c r="K22" s="739"/>
      <c r="L22" s="739"/>
      <c r="M22" s="773"/>
      <c r="N22" s="111" t="s">
        <v>158</v>
      </c>
      <c r="O22" s="736" t="str">
        <f ca="1">IF(ISERROR(ROUNDDOWN(O21,-3)),"",ROUNDDOWN(O21,-3))</f>
        <v/>
      </c>
      <c r="P22" s="736"/>
      <c r="Q22" s="736"/>
      <c r="R22" s="736"/>
      <c r="S22" s="736"/>
      <c r="T22" s="736"/>
      <c r="U22" s="736"/>
      <c r="V22" s="736"/>
      <c r="W22" s="737"/>
      <c r="X22" s="742"/>
      <c r="Y22" s="743"/>
      <c r="Z22" s="743"/>
      <c r="AA22" s="743"/>
      <c r="AB22" s="743"/>
      <c r="AC22" s="743"/>
      <c r="AD22" s="743"/>
      <c r="AE22" s="743"/>
      <c r="AF22" s="743"/>
      <c r="AG22" s="743"/>
      <c r="AH22" s="744"/>
    </row>
    <row r="23" spans="1:35" s="24" customFormat="1" ht="12"/>
    <row r="24" spans="1:35" s="24" customFormat="1" ht="12"/>
    <row r="25" spans="1:35" s="24" customFormat="1" ht="12">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row>
    <row r="26" spans="1:35">
      <c r="B26" s="9" t="s">
        <v>221</v>
      </c>
      <c r="E26" s="108" t="s">
        <v>172</v>
      </c>
      <c r="F26" s="9" t="s">
        <v>222</v>
      </c>
    </row>
    <row r="27" spans="1:35">
      <c r="E27" s="108" t="s">
        <v>223</v>
      </c>
      <c r="F27" s="9" t="s">
        <v>224</v>
      </c>
    </row>
    <row r="28" spans="1:35">
      <c r="E28" s="108" t="s">
        <v>225</v>
      </c>
      <c r="F28" s="9" t="s">
        <v>226</v>
      </c>
    </row>
    <row r="29" spans="1:35">
      <c r="E29" s="108" t="s">
        <v>227</v>
      </c>
      <c r="F29" s="9" t="s">
        <v>228</v>
      </c>
    </row>
    <row r="30" spans="1:35">
      <c r="E30" s="108" t="s">
        <v>229</v>
      </c>
      <c r="F30" s="9" t="s">
        <v>735</v>
      </c>
    </row>
    <row r="31" spans="1:35" ht="13.5" customHeight="1">
      <c r="E31" s="108" t="s">
        <v>230</v>
      </c>
      <c r="F31" s="592" t="s">
        <v>736</v>
      </c>
      <c r="G31" s="592"/>
      <c r="H31" s="592"/>
      <c r="I31" s="592"/>
      <c r="J31" s="592"/>
      <c r="K31" s="592"/>
      <c r="L31" s="592"/>
      <c r="M31" s="592"/>
      <c r="N31" s="592"/>
      <c r="O31" s="592"/>
      <c r="P31" s="592"/>
      <c r="Q31" s="592"/>
      <c r="R31" s="592"/>
      <c r="S31" s="592"/>
      <c r="T31" s="592"/>
      <c r="U31" s="592"/>
      <c r="V31" s="592"/>
      <c r="W31" s="592"/>
      <c r="X31" s="592"/>
      <c r="Y31" s="592"/>
      <c r="Z31" s="592"/>
      <c r="AA31" s="592"/>
      <c r="AB31" s="592"/>
      <c r="AC31" s="592"/>
      <c r="AD31" s="592"/>
      <c r="AE31" s="592"/>
      <c r="AF31" s="592"/>
      <c r="AG31" s="592"/>
      <c r="AH31" s="592"/>
    </row>
    <row r="32" spans="1:35">
      <c r="F32" s="592"/>
      <c r="G32" s="592"/>
      <c r="H32" s="592"/>
      <c r="I32" s="592"/>
      <c r="J32" s="592"/>
      <c r="K32" s="592"/>
      <c r="L32" s="592"/>
      <c r="M32" s="592"/>
      <c r="N32" s="592"/>
      <c r="O32" s="592"/>
      <c r="P32" s="592"/>
      <c r="Q32" s="592"/>
      <c r="R32" s="592"/>
      <c r="S32" s="592"/>
      <c r="T32" s="592"/>
      <c r="U32" s="592"/>
      <c r="V32" s="592"/>
      <c r="W32" s="592"/>
      <c r="X32" s="592"/>
      <c r="Y32" s="592"/>
      <c r="Z32" s="592"/>
      <c r="AA32" s="592"/>
      <c r="AB32" s="592"/>
      <c r="AC32" s="592"/>
      <c r="AD32" s="592"/>
      <c r="AE32" s="592"/>
      <c r="AF32" s="592"/>
      <c r="AG32" s="592"/>
      <c r="AH32" s="592"/>
    </row>
    <row r="33" spans="5:34">
      <c r="F33" s="124" t="s">
        <v>231</v>
      </c>
      <c r="H33" s="9" t="s">
        <v>232</v>
      </c>
    </row>
    <row r="34" spans="5:34">
      <c r="F34" s="124" t="s">
        <v>233</v>
      </c>
      <c r="H34" s="9" t="s">
        <v>234</v>
      </c>
    </row>
    <row r="35" spans="5:34">
      <c r="F35" s="774" t="s">
        <v>235</v>
      </c>
      <c r="H35" s="593" t="s">
        <v>236</v>
      </c>
      <c r="I35" s="593"/>
      <c r="J35" s="593"/>
      <c r="K35" s="593"/>
      <c r="L35" s="593"/>
      <c r="M35" s="593"/>
      <c r="N35" s="593"/>
      <c r="O35" s="593" t="s">
        <v>237</v>
      </c>
      <c r="P35" s="593"/>
      <c r="Q35" s="593"/>
      <c r="R35" s="593"/>
      <c r="S35" s="593"/>
      <c r="T35" s="593"/>
      <c r="U35" s="593"/>
      <c r="V35" s="593"/>
      <c r="W35" s="593"/>
      <c r="X35" s="593"/>
      <c r="Y35" s="593"/>
      <c r="Z35" s="593"/>
      <c r="AA35" s="593"/>
      <c r="AB35" s="593"/>
      <c r="AC35" s="593"/>
      <c r="AD35" s="593"/>
      <c r="AE35" s="593"/>
      <c r="AF35" s="593"/>
      <c r="AG35" s="593"/>
      <c r="AH35" s="593" t="s">
        <v>238</v>
      </c>
    </row>
    <row r="36" spans="5:34">
      <c r="F36" s="774"/>
      <c r="H36" s="593"/>
      <c r="I36" s="593"/>
      <c r="J36" s="593"/>
      <c r="K36" s="593"/>
      <c r="L36" s="593"/>
      <c r="M36" s="593"/>
      <c r="N36" s="593"/>
      <c r="O36" s="775" t="s">
        <v>239</v>
      </c>
      <c r="P36" s="775"/>
      <c r="Q36" s="775"/>
      <c r="R36" s="775"/>
      <c r="S36" s="775"/>
      <c r="T36" s="775"/>
      <c r="U36" s="775"/>
      <c r="V36" s="775"/>
      <c r="W36" s="775"/>
      <c r="X36" s="775"/>
      <c r="Y36" s="775"/>
      <c r="Z36" s="775"/>
      <c r="AA36" s="775"/>
      <c r="AB36" s="775"/>
      <c r="AC36" s="775"/>
      <c r="AD36" s="775"/>
      <c r="AE36" s="775"/>
      <c r="AF36" s="775"/>
      <c r="AG36" s="775"/>
      <c r="AH36" s="593"/>
    </row>
    <row r="37" spans="5:34">
      <c r="E37" s="108" t="s">
        <v>240</v>
      </c>
      <c r="F37" s="592" t="s">
        <v>737</v>
      </c>
      <c r="G37" s="592"/>
      <c r="H37" s="592"/>
      <c r="I37" s="592"/>
      <c r="J37" s="592"/>
      <c r="K37" s="592"/>
      <c r="L37" s="592"/>
      <c r="M37" s="592"/>
      <c r="N37" s="592"/>
      <c r="O37" s="592"/>
      <c r="P37" s="592"/>
      <c r="Q37" s="592"/>
      <c r="R37" s="592"/>
      <c r="S37" s="592"/>
      <c r="T37" s="592"/>
      <c r="U37" s="592"/>
      <c r="V37" s="592"/>
      <c r="W37" s="592"/>
      <c r="X37" s="592"/>
      <c r="Y37" s="592"/>
      <c r="Z37" s="592"/>
      <c r="AA37" s="592"/>
      <c r="AB37" s="592"/>
      <c r="AC37" s="592"/>
      <c r="AD37" s="592"/>
      <c r="AE37" s="592"/>
      <c r="AF37" s="592"/>
      <c r="AG37" s="592"/>
      <c r="AH37" s="592"/>
    </row>
    <row r="38" spans="5:34">
      <c r="F38" s="592"/>
      <c r="G38" s="592"/>
      <c r="H38" s="592"/>
      <c r="I38" s="592"/>
      <c r="J38" s="592"/>
      <c r="K38" s="592"/>
      <c r="L38" s="592"/>
      <c r="M38" s="592"/>
      <c r="N38" s="592"/>
      <c r="O38" s="592"/>
      <c r="P38" s="592"/>
      <c r="Q38" s="592"/>
      <c r="R38" s="592"/>
      <c r="S38" s="592"/>
      <c r="T38" s="592"/>
      <c r="U38" s="592"/>
      <c r="V38" s="592"/>
      <c r="W38" s="592"/>
      <c r="X38" s="592"/>
      <c r="Y38" s="592"/>
      <c r="Z38" s="592"/>
      <c r="AA38" s="592"/>
      <c r="AB38" s="592"/>
      <c r="AC38" s="592"/>
      <c r="AD38" s="592"/>
      <c r="AE38" s="592"/>
      <c r="AF38" s="592"/>
      <c r="AG38" s="592"/>
      <c r="AH38" s="592"/>
    </row>
    <row r="43" spans="5:34">
      <c r="L43" s="23"/>
    </row>
  </sheetData>
  <mergeCells count="46">
    <mergeCell ref="F37:AH38"/>
    <mergeCell ref="F31:AH32"/>
    <mergeCell ref="F35:F36"/>
    <mergeCell ref="H35:N36"/>
    <mergeCell ref="O35:AG35"/>
    <mergeCell ref="AH35:AH36"/>
    <mergeCell ref="O36:AG36"/>
    <mergeCell ref="B21:K21"/>
    <mergeCell ref="L21:M21"/>
    <mergeCell ref="O21:W21"/>
    <mergeCell ref="X21:AH21"/>
    <mergeCell ref="B22:M22"/>
    <mergeCell ref="O22:W22"/>
    <mergeCell ref="X22:AH22"/>
    <mergeCell ref="Z19:AH19"/>
    <mergeCell ref="B20:K20"/>
    <mergeCell ref="L20:M20"/>
    <mergeCell ref="O20:W20"/>
    <mergeCell ref="X20:AA20"/>
    <mergeCell ref="AD20:AG20"/>
    <mergeCell ref="B16:K19"/>
    <mergeCell ref="L16:M19"/>
    <mergeCell ref="N16:N19"/>
    <mergeCell ref="O16:W19"/>
    <mergeCell ref="Z17:AH17"/>
    <mergeCell ref="L13:M15"/>
    <mergeCell ref="N13:N15"/>
    <mergeCell ref="O13:W15"/>
    <mergeCell ref="X13:AH15"/>
    <mergeCell ref="B14:K15"/>
    <mergeCell ref="B11:K11"/>
    <mergeCell ref="L11:M11"/>
    <mergeCell ref="O11:W11"/>
    <mergeCell ref="X11:AH11"/>
    <mergeCell ref="B12:K12"/>
    <mergeCell ref="L12:M12"/>
    <mergeCell ref="O12:W12"/>
    <mergeCell ref="X12:AH12"/>
    <mergeCell ref="A6:AI6"/>
    <mergeCell ref="B9:M9"/>
    <mergeCell ref="N9:W9"/>
    <mergeCell ref="X9:AH9"/>
    <mergeCell ref="B10:K10"/>
    <mergeCell ref="L10:M10"/>
    <mergeCell ref="O10:W10"/>
    <mergeCell ref="X10:AH10"/>
  </mergeCells>
  <phoneticPr fontId="3"/>
  <pageMargins left="0.7" right="0.7" top="0.75" bottom="0.75" header="0.3" footer="0.3"/>
  <pageSetup paperSize="9" scale="8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6291C-8858-49D6-B314-07CCC9E8803D}">
  <sheetPr codeName="gumma_Y5_4">
    <tabColor theme="0"/>
    <pageSetUpPr fitToPage="1"/>
  </sheetPr>
  <dimension ref="A1:AI25"/>
  <sheetViews>
    <sheetView showGridLines="0" view="pageBreakPreview" zoomScaleNormal="100" zoomScaleSheetLayoutView="100" workbookViewId="0">
      <selection activeCell="BB14" sqref="BB14"/>
    </sheetView>
  </sheetViews>
  <sheetFormatPr defaultColWidth="2.625" defaultRowHeight="13.5"/>
  <cols>
    <col min="1" max="16384" width="2.625" style="9"/>
  </cols>
  <sheetData>
    <row r="1" spans="1:35">
      <c r="A1" s="9" t="s">
        <v>241</v>
      </c>
    </row>
    <row r="3" spans="1:35">
      <c r="AI3" s="10" t="s">
        <v>242</v>
      </c>
    </row>
    <row r="6" spans="1:35" ht="30" customHeight="1">
      <c r="A6" s="558" t="s">
        <v>171</v>
      </c>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8"/>
      <c r="AG6" s="558"/>
      <c r="AH6" s="558"/>
      <c r="AI6" s="558"/>
    </row>
    <row r="10" spans="1:35">
      <c r="B10" s="776"/>
      <c r="C10" s="777"/>
      <c r="D10" s="777"/>
      <c r="E10" s="777"/>
      <c r="F10" s="777"/>
      <c r="G10" s="778" t="s">
        <v>243</v>
      </c>
      <c r="H10" s="778"/>
      <c r="I10" s="778"/>
      <c r="J10" s="778"/>
      <c r="K10" s="779"/>
      <c r="L10" s="780" t="s">
        <v>244</v>
      </c>
      <c r="M10" s="778"/>
      <c r="N10" s="778"/>
      <c r="O10" s="778"/>
      <c r="P10" s="778"/>
      <c r="Q10" s="778"/>
      <c r="R10" s="778"/>
      <c r="S10" s="778"/>
      <c r="T10" s="778"/>
      <c r="U10" s="779"/>
      <c r="V10" s="780" t="s">
        <v>245</v>
      </c>
      <c r="W10" s="778"/>
      <c r="X10" s="778"/>
      <c r="Y10" s="778"/>
      <c r="Z10" s="778"/>
      <c r="AA10" s="778"/>
      <c r="AB10" s="778"/>
      <c r="AC10" s="778"/>
      <c r="AD10" s="778"/>
      <c r="AE10" s="778"/>
      <c r="AF10" s="778"/>
      <c r="AG10" s="778"/>
      <c r="AH10" s="779"/>
    </row>
    <row r="11" spans="1:35">
      <c r="B11" s="781" t="s">
        <v>246</v>
      </c>
      <c r="C11" s="782"/>
      <c r="D11" s="782"/>
      <c r="E11" s="782"/>
      <c r="F11" s="782"/>
      <c r="G11" s="783"/>
      <c r="H11" s="783"/>
      <c r="I11" s="783"/>
      <c r="J11" s="783"/>
      <c r="K11" s="784"/>
      <c r="L11" s="781"/>
      <c r="M11" s="782"/>
      <c r="N11" s="782"/>
      <c r="O11" s="782"/>
      <c r="P11" s="782"/>
      <c r="Q11" s="782"/>
      <c r="R11" s="782"/>
      <c r="S11" s="782"/>
      <c r="T11" s="782"/>
      <c r="U11" s="782"/>
      <c r="V11" s="785" t="s">
        <v>247</v>
      </c>
      <c r="W11" s="786"/>
      <c r="X11" s="786"/>
      <c r="Y11" s="786"/>
      <c r="Z11" s="786"/>
      <c r="AA11" s="786"/>
      <c r="AB11" s="787"/>
      <c r="AC11" s="785" t="s">
        <v>248</v>
      </c>
      <c r="AD11" s="786"/>
      <c r="AE11" s="786"/>
      <c r="AF11" s="786"/>
      <c r="AG11" s="786"/>
      <c r="AH11" s="787"/>
    </row>
    <row r="12" spans="1:35" ht="30" customHeight="1">
      <c r="B12" s="785" t="s">
        <v>249</v>
      </c>
      <c r="C12" s="786"/>
      <c r="D12" s="786"/>
      <c r="E12" s="786"/>
      <c r="F12" s="786"/>
      <c r="G12" s="786"/>
      <c r="H12" s="786"/>
      <c r="I12" s="786"/>
      <c r="J12" s="786" t="s">
        <v>202</v>
      </c>
      <c r="K12" s="787"/>
      <c r="L12" s="125" t="s">
        <v>158</v>
      </c>
      <c r="M12" s="788"/>
      <c r="N12" s="788"/>
      <c r="O12" s="788"/>
      <c r="P12" s="788"/>
      <c r="Q12" s="788"/>
      <c r="R12" s="788"/>
      <c r="S12" s="788"/>
      <c r="T12" s="788"/>
      <c r="U12" s="788"/>
      <c r="V12" s="125" t="s">
        <v>250</v>
      </c>
      <c r="W12" s="789"/>
      <c r="X12" s="789"/>
      <c r="Y12" s="789"/>
      <c r="Z12" s="789"/>
      <c r="AA12" s="789"/>
      <c r="AB12" s="790"/>
      <c r="AC12" s="125" t="s">
        <v>251</v>
      </c>
      <c r="AD12" s="789"/>
      <c r="AE12" s="789"/>
      <c r="AF12" s="789"/>
      <c r="AG12" s="789"/>
      <c r="AH12" s="790"/>
    </row>
    <row r="13" spans="1:35" ht="30" customHeight="1">
      <c r="B13" s="785" t="s">
        <v>252</v>
      </c>
      <c r="C13" s="786"/>
      <c r="D13" s="786"/>
      <c r="E13" s="786"/>
      <c r="F13" s="786"/>
      <c r="G13" s="786"/>
      <c r="H13" s="786"/>
      <c r="I13" s="786"/>
      <c r="J13" s="786" t="s">
        <v>204</v>
      </c>
      <c r="K13" s="787"/>
      <c r="L13" s="125" t="s">
        <v>158</v>
      </c>
      <c r="M13" s="788"/>
      <c r="N13" s="788"/>
      <c r="O13" s="788"/>
      <c r="P13" s="788"/>
      <c r="Q13" s="788"/>
      <c r="R13" s="788"/>
      <c r="S13" s="788"/>
      <c r="T13" s="788"/>
      <c r="U13" s="788"/>
      <c r="V13" s="125" t="s">
        <v>253</v>
      </c>
      <c r="W13" s="789" t="str">
        <f>IF(ISERROR(W12/M12*M13),"",ROUNDUP(W12/M12*M13,0))</f>
        <v/>
      </c>
      <c r="X13" s="789"/>
      <c r="Y13" s="789"/>
      <c r="Z13" s="789"/>
      <c r="AA13" s="789"/>
      <c r="AB13" s="790"/>
      <c r="AC13" s="125" t="s">
        <v>254</v>
      </c>
      <c r="AD13" s="789" t="str">
        <f>IF(ISERROR(M13-W13),"",M13-W13)</f>
        <v/>
      </c>
      <c r="AE13" s="789"/>
      <c r="AF13" s="789"/>
      <c r="AG13" s="789"/>
      <c r="AH13" s="790"/>
    </row>
    <row r="14" spans="1:35" ht="30" customHeight="1">
      <c r="B14" s="792" t="s">
        <v>255</v>
      </c>
      <c r="C14" s="793"/>
      <c r="D14" s="793"/>
      <c r="E14" s="793"/>
      <c r="F14" s="793"/>
      <c r="G14" s="793"/>
      <c r="H14" s="793"/>
      <c r="I14" s="793"/>
      <c r="J14" s="786" t="s">
        <v>206</v>
      </c>
      <c r="K14" s="787"/>
      <c r="L14" s="125" t="s">
        <v>158</v>
      </c>
      <c r="M14" s="788"/>
      <c r="N14" s="788"/>
      <c r="O14" s="788"/>
      <c r="P14" s="788"/>
      <c r="Q14" s="788"/>
      <c r="R14" s="788"/>
      <c r="S14" s="788"/>
      <c r="T14" s="788"/>
      <c r="U14" s="788"/>
      <c r="V14" s="125" t="s">
        <v>256</v>
      </c>
      <c r="W14" s="789"/>
      <c r="X14" s="789"/>
      <c r="Y14" s="789"/>
      <c r="Z14" s="789"/>
      <c r="AA14" s="789"/>
      <c r="AB14" s="790"/>
      <c r="AC14" s="125" t="s">
        <v>257</v>
      </c>
      <c r="AD14" s="789"/>
      <c r="AE14" s="789"/>
      <c r="AF14" s="789"/>
      <c r="AG14" s="789"/>
      <c r="AH14" s="790"/>
    </row>
    <row r="15" spans="1:35" ht="30" customHeight="1">
      <c r="B15" s="785" t="s">
        <v>258</v>
      </c>
      <c r="C15" s="786"/>
      <c r="D15" s="786"/>
      <c r="E15" s="786"/>
      <c r="F15" s="786"/>
      <c r="G15" s="786"/>
      <c r="H15" s="786"/>
      <c r="I15" s="786"/>
      <c r="J15" s="786" t="s">
        <v>208</v>
      </c>
      <c r="K15" s="787"/>
      <c r="L15" s="125" t="s">
        <v>158</v>
      </c>
      <c r="M15" s="788" t="str">
        <f>IF(ISERROR(W12-W13-W14),"",W12-W13-W14)</f>
        <v/>
      </c>
      <c r="N15" s="788"/>
      <c r="O15" s="788"/>
      <c r="P15" s="788"/>
      <c r="Q15" s="788"/>
      <c r="R15" s="788"/>
      <c r="S15" s="788"/>
      <c r="T15" s="788"/>
      <c r="U15" s="788"/>
      <c r="V15" s="125" t="s">
        <v>259</v>
      </c>
      <c r="W15" s="789"/>
      <c r="X15" s="789"/>
      <c r="Y15" s="789"/>
      <c r="Z15" s="789"/>
      <c r="AA15" s="789"/>
      <c r="AB15" s="790"/>
      <c r="AC15" s="125"/>
      <c r="AD15" s="788"/>
      <c r="AE15" s="788"/>
      <c r="AF15" s="788"/>
      <c r="AG15" s="788"/>
      <c r="AH15" s="791"/>
    </row>
    <row r="18" spans="1:3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c r="B19" s="9" t="s">
        <v>260</v>
      </c>
      <c r="D19" s="108" t="s">
        <v>172</v>
      </c>
      <c r="E19" s="9" t="s">
        <v>261</v>
      </c>
    </row>
    <row r="20" spans="1:35">
      <c r="D20" s="108"/>
      <c r="E20" s="126" t="s">
        <v>262</v>
      </c>
    </row>
    <row r="21" spans="1:35">
      <c r="E21" s="126" t="s">
        <v>263</v>
      </c>
    </row>
    <row r="22" spans="1:35">
      <c r="E22" s="126" t="s">
        <v>264</v>
      </c>
    </row>
    <row r="23" spans="1:35">
      <c r="E23" s="126"/>
    </row>
    <row r="24" spans="1:35">
      <c r="D24" s="108" t="s">
        <v>223</v>
      </c>
      <c r="E24" s="450" t="s">
        <v>739</v>
      </c>
    </row>
    <row r="25" spans="1:35">
      <c r="E25" s="126" t="s">
        <v>265</v>
      </c>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3"/>
  <pageMargins left="0.78700000000000003" right="0.78700000000000003" top="0.98399999999999999" bottom="0.98399999999999999" header="0.51200000000000001" footer="0.51200000000000001"/>
  <pageSetup paperSize="9" scale="8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16AC-F3CF-4FF5-A591-6136B9072554}">
  <sheetPr codeName="gumma_Y6_1">
    <tabColor theme="0"/>
  </sheetPr>
  <dimension ref="A1:D53"/>
  <sheetViews>
    <sheetView view="pageBreakPreview" topLeftCell="A6" zoomScaleNormal="100" zoomScaleSheetLayoutView="100" workbookViewId="0">
      <selection activeCell="D20" sqref="D20"/>
    </sheetView>
  </sheetViews>
  <sheetFormatPr defaultColWidth="10" defaultRowHeight="13.5"/>
  <cols>
    <col min="1" max="1" width="8.5" style="128" customWidth="1"/>
    <col min="2" max="2" width="21" style="128" customWidth="1"/>
    <col min="3" max="3" width="11.375" style="128" customWidth="1"/>
    <col min="4" max="4" width="50.625" style="128" customWidth="1"/>
    <col min="5" max="16384" width="10" style="128"/>
  </cols>
  <sheetData>
    <row r="1" spans="1:4">
      <c r="A1" s="127" t="s">
        <v>266</v>
      </c>
    </row>
    <row r="2" spans="1:4">
      <c r="A2" s="127"/>
      <c r="B2" s="127"/>
      <c r="C2" s="129" t="s">
        <v>5</v>
      </c>
      <c r="D2" s="492"/>
    </row>
    <row r="3" spans="1:4">
      <c r="A3" s="127"/>
    </row>
    <row r="4" spans="1:4" ht="18">
      <c r="A4" s="797" t="s">
        <v>267</v>
      </c>
      <c r="B4" s="798"/>
      <c r="C4" s="798"/>
      <c r="D4" s="798"/>
    </row>
    <row r="5" spans="1:4">
      <c r="A5" s="127"/>
    </row>
    <row r="6" spans="1:4">
      <c r="A6" s="127"/>
    </row>
    <row r="7" spans="1:4">
      <c r="A7" s="806" t="str">
        <f>IF(入力シート!C23&lt;100000000,"群馬県"&amp;入力シート!C6&amp;"長","群馬県知事")</f>
        <v>群馬県○○○○土木事務所長</v>
      </c>
      <c r="B7" s="806"/>
      <c r="C7" s="128" t="s">
        <v>903</v>
      </c>
    </row>
    <row r="8" spans="1:4">
      <c r="A8" s="127"/>
      <c r="B8" s="130"/>
    </row>
    <row r="9" spans="1:4">
      <c r="A9" s="127"/>
    </row>
    <row r="10" spans="1:4">
      <c r="A10" s="127"/>
    </row>
    <row r="11" spans="1:4">
      <c r="A11" s="127"/>
    </row>
    <row r="12" spans="1:4" ht="13.5" customHeight="1">
      <c r="A12" s="127"/>
      <c r="C12" s="130" t="s">
        <v>7</v>
      </c>
      <c r="D12" s="535" t="str">
        <f>入力シート!C25</f>
        <v>（株）群馬県建設技術調査制度</v>
      </c>
    </row>
    <row r="13" spans="1:4">
      <c r="A13" s="127"/>
      <c r="D13" s="535" t="str">
        <f>入力シート!C26</f>
        <v>代表取締役　○○○○○○○</v>
      </c>
    </row>
    <row r="14" spans="1:4">
      <c r="A14" s="127"/>
    </row>
    <row r="15" spans="1:4" ht="14.25" thickBot="1">
      <c r="A15" s="127" t="s">
        <v>268</v>
      </c>
    </row>
    <row r="16" spans="1:4">
      <c r="A16" s="799"/>
      <c r="B16" s="800"/>
      <c r="C16" s="799"/>
      <c r="D16" s="800"/>
    </row>
    <row r="17" spans="1:4">
      <c r="A17" s="794" t="s">
        <v>269</v>
      </c>
      <c r="B17" s="796"/>
      <c r="C17" s="794" t="s">
        <v>270</v>
      </c>
      <c r="D17" s="796"/>
    </row>
    <row r="18" spans="1:4" ht="40.5" customHeight="1">
      <c r="A18" s="801" t="str">
        <f>入力シート!C8</f>
        <v>単独公共　◆◆■■事業　○○補修工事　その１（○○工区）（Ｒ■補正）</v>
      </c>
      <c r="B18" s="802"/>
      <c r="C18" s="465" t="s">
        <v>271</v>
      </c>
      <c r="D18" s="498"/>
    </row>
    <row r="19" spans="1:4">
      <c r="A19" s="794" t="s">
        <v>272</v>
      </c>
      <c r="B19" s="796"/>
      <c r="C19" s="465" t="s">
        <v>273</v>
      </c>
      <c r="D19" s="498"/>
    </row>
    <row r="20" spans="1:4" ht="14.25" thickBot="1">
      <c r="A20" s="803">
        <f>入力シート!C11</f>
        <v>45748</v>
      </c>
      <c r="B20" s="804"/>
      <c r="C20" s="466" t="s">
        <v>274</v>
      </c>
      <c r="D20" s="499"/>
    </row>
    <row r="21" spans="1:4">
      <c r="A21" s="799"/>
      <c r="B21" s="805"/>
      <c r="C21" s="805"/>
      <c r="D21" s="800"/>
    </row>
    <row r="22" spans="1:4">
      <c r="A22" s="794" t="s">
        <v>275</v>
      </c>
      <c r="B22" s="795"/>
      <c r="C22" s="795"/>
      <c r="D22" s="796"/>
    </row>
    <row r="23" spans="1:4">
      <c r="A23" s="794" t="s">
        <v>276</v>
      </c>
      <c r="B23" s="795"/>
      <c r="C23" s="795"/>
      <c r="D23" s="796"/>
    </row>
    <row r="24" spans="1:4" ht="13.5" customHeight="1">
      <c r="A24" s="794" t="s">
        <v>277</v>
      </c>
      <c r="B24" s="795"/>
      <c r="C24" s="795"/>
      <c r="D24" s="796"/>
    </row>
    <row r="25" spans="1:4">
      <c r="A25" s="794"/>
      <c r="B25" s="795"/>
      <c r="C25" s="795"/>
      <c r="D25" s="796"/>
    </row>
    <row r="26" spans="1:4">
      <c r="A26" s="794"/>
      <c r="B26" s="795"/>
      <c r="C26" s="795"/>
      <c r="D26" s="796"/>
    </row>
    <row r="27" spans="1:4">
      <c r="A27" s="794"/>
      <c r="B27" s="795"/>
      <c r="C27" s="795"/>
      <c r="D27" s="796"/>
    </row>
    <row r="28" spans="1:4" ht="14.25" thickBot="1">
      <c r="A28" s="808"/>
      <c r="B28" s="809"/>
      <c r="C28" s="809"/>
      <c r="D28" s="810"/>
    </row>
    <row r="29" spans="1:4">
      <c r="A29" s="131"/>
      <c r="B29" s="805"/>
      <c r="C29" s="805"/>
      <c r="D29" s="131"/>
    </row>
    <row r="30" spans="1:4" s="133" customFormat="1" ht="14.25" thickBot="1">
      <c r="A30" s="132" t="s">
        <v>278</v>
      </c>
      <c r="B30" s="811" t="s">
        <v>279</v>
      </c>
      <c r="C30" s="811"/>
      <c r="D30" s="132" t="s">
        <v>280</v>
      </c>
    </row>
    <row r="31" spans="1:4">
      <c r="A31" s="812"/>
      <c r="B31" s="805"/>
      <c r="C31" s="805"/>
      <c r="D31" s="812"/>
    </row>
    <row r="32" spans="1:4">
      <c r="A32" s="813"/>
      <c r="B32" s="814"/>
      <c r="C32" s="814"/>
      <c r="D32" s="813"/>
    </row>
    <row r="33" spans="1:4">
      <c r="A33" s="807"/>
      <c r="B33" s="795"/>
      <c r="C33" s="795"/>
      <c r="D33" s="807"/>
    </row>
    <row r="34" spans="1:4">
      <c r="A34" s="807"/>
      <c r="B34" s="795"/>
      <c r="C34" s="795"/>
      <c r="D34" s="807"/>
    </row>
    <row r="35" spans="1:4">
      <c r="A35" s="815"/>
      <c r="B35" s="816"/>
      <c r="C35" s="816"/>
      <c r="D35" s="815"/>
    </row>
    <row r="36" spans="1:4">
      <c r="A36" s="815"/>
      <c r="B36" s="816"/>
      <c r="C36" s="816"/>
      <c r="D36" s="815"/>
    </row>
    <row r="37" spans="1:4">
      <c r="A37" s="815"/>
      <c r="B37" s="816"/>
      <c r="C37" s="816"/>
      <c r="D37" s="815"/>
    </row>
    <row r="38" spans="1:4">
      <c r="A38" s="815"/>
      <c r="B38" s="816"/>
      <c r="C38" s="816"/>
      <c r="D38" s="815"/>
    </row>
    <row r="39" spans="1:4">
      <c r="A39" s="815"/>
      <c r="B39" s="816"/>
      <c r="C39" s="816"/>
      <c r="D39" s="815"/>
    </row>
    <row r="40" spans="1:4">
      <c r="A40" s="815"/>
      <c r="B40" s="816"/>
      <c r="C40" s="816"/>
      <c r="D40" s="815"/>
    </row>
    <row r="41" spans="1:4">
      <c r="A41" s="815"/>
      <c r="B41" s="795"/>
      <c r="C41" s="795"/>
      <c r="D41" s="807"/>
    </row>
    <row r="42" spans="1:4">
      <c r="A42" s="815"/>
      <c r="B42" s="795"/>
      <c r="C42" s="795"/>
      <c r="D42" s="807"/>
    </row>
    <row r="43" spans="1:4">
      <c r="A43" s="815"/>
      <c r="B43" s="821"/>
      <c r="C43" s="816"/>
      <c r="D43" s="815"/>
    </row>
    <row r="44" spans="1:4">
      <c r="A44" s="815"/>
      <c r="B44" s="821"/>
      <c r="C44" s="816"/>
      <c r="D44" s="815"/>
    </row>
    <row r="45" spans="1:4">
      <c r="A45" s="815"/>
      <c r="B45" s="821"/>
      <c r="C45" s="816"/>
      <c r="D45" s="815"/>
    </row>
    <row r="46" spans="1:4">
      <c r="A46" s="815"/>
      <c r="B46" s="821"/>
      <c r="C46" s="816"/>
      <c r="D46" s="815"/>
    </row>
    <row r="47" spans="1:4">
      <c r="A47" s="815"/>
      <c r="B47" s="821"/>
      <c r="C47" s="816"/>
      <c r="D47" s="815"/>
    </row>
    <row r="48" spans="1:4">
      <c r="A48" s="815"/>
      <c r="B48" s="821"/>
      <c r="C48" s="816"/>
      <c r="D48" s="815"/>
    </row>
    <row r="49" spans="1:4">
      <c r="A49" s="134"/>
      <c r="B49" s="795"/>
      <c r="C49" s="795"/>
      <c r="D49" s="807"/>
    </row>
    <row r="50" spans="1:4" ht="14.25" thickBot="1">
      <c r="A50" s="135"/>
      <c r="B50" s="795"/>
      <c r="C50" s="795"/>
      <c r="D50" s="807"/>
    </row>
    <row r="51" spans="1:4">
      <c r="A51" s="799"/>
      <c r="B51" s="805"/>
      <c r="C51" s="805"/>
      <c r="D51" s="812"/>
    </row>
    <row r="52" spans="1:4">
      <c r="A52" s="818" t="s">
        <v>281</v>
      </c>
      <c r="B52" s="819"/>
      <c r="C52" s="820"/>
      <c r="D52" s="807"/>
    </row>
    <row r="53" spans="1:4" ht="14.25" thickBot="1">
      <c r="A53" s="808"/>
      <c r="B53" s="809"/>
      <c r="C53" s="809"/>
      <c r="D53" s="817"/>
    </row>
  </sheetData>
  <mergeCells count="5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 ref="A39:A40"/>
    <mergeCell ref="B39:C40"/>
    <mergeCell ref="D39:D40"/>
    <mergeCell ref="A41:A42"/>
    <mergeCell ref="B41:C42"/>
    <mergeCell ref="D41:D42"/>
    <mergeCell ref="A35:A36"/>
    <mergeCell ref="B35:C36"/>
    <mergeCell ref="D35:D36"/>
    <mergeCell ref="A37:A38"/>
    <mergeCell ref="B37:C38"/>
    <mergeCell ref="D37:D3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22:D22"/>
    <mergeCell ref="A4:D4"/>
    <mergeCell ref="A16:B16"/>
    <mergeCell ref="C16:D16"/>
    <mergeCell ref="A17:B17"/>
    <mergeCell ref="C17:D17"/>
    <mergeCell ref="A18:B18"/>
    <mergeCell ref="A19:B19"/>
    <mergeCell ref="A20:B20"/>
    <mergeCell ref="A21:D21"/>
    <mergeCell ref="A7:B7"/>
  </mergeCells>
  <phoneticPr fontId="3"/>
  <conditionalFormatting sqref="D2">
    <cfRule type="expression" dxfId="18" priority="4">
      <formula>LEN(D2)&gt;0</formula>
    </cfRule>
  </conditionalFormatting>
  <conditionalFormatting sqref="D18:D20">
    <cfRule type="expression" dxfId="17" priority="1">
      <formula>LEN(D18)&gt;0</formula>
    </cfRule>
  </conditionalFormatting>
  <pageMargins left="0.7" right="0.7" top="0.75" bottom="0.75" header="0.3" footer="0.3"/>
  <pageSetup paperSize="9" scale="8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31B80-9A49-456F-8C2A-36C8CEBEE76C}">
  <sheetPr codeName="gumma_Y6_2"/>
  <dimension ref="A1:G57"/>
  <sheetViews>
    <sheetView view="pageBreakPreview" zoomScale="75" zoomScaleNormal="75" zoomScaleSheetLayoutView="75" workbookViewId="0">
      <selection activeCell="N14" sqref="N14"/>
    </sheetView>
  </sheetViews>
  <sheetFormatPr defaultColWidth="10" defaultRowHeight="13.5"/>
  <cols>
    <col min="1" max="1" width="11.375" style="128" customWidth="1"/>
    <col min="2" max="2" width="10" style="128"/>
    <col min="3" max="4" width="19.5" style="128" customWidth="1"/>
    <col min="5" max="5" width="11.375" style="128" bestFit="1" customWidth="1"/>
    <col min="6" max="6" width="10" style="128"/>
    <col min="7" max="7" width="39" style="128" customWidth="1"/>
    <col min="8" max="16384" width="10" style="128"/>
  </cols>
  <sheetData>
    <row r="1" spans="1:7" ht="14.25" thickBot="1">
      <c r="A1" s="127" t="s">
        <v>282</v>
      </c>
    </row>
    <row r="2" spans="1:7">
      <c r="A2" s="131"/>
      <c r="B2" s="812"/>
      <c r="C2" s="131"/>
      <c r="D2" s="822"/>
      <c r="E2" s="823"/>
      <c r="F2" s="823"/>
      <c r="G2" s="824"/>
    </row>
    <row r="3" spans="1:7">
      <c r="A3" s="136" t="s">
        <v>283</v>
      </c>
      <c r="B3" s="807"/>
      <c r="C3" s="137" t="s">
        <v>279</v>
      </c>
      <c r="D3" s="818"/>
      <c r="E3" s="819"/>
      <c r="F3" s="819"/>
      <c r="G3" s="820"/>
    </row>
    <row r="4" spans="1:7" ht="14.25" thickBot="1">
      <c r="A4" s="135"/>
      <c r="B4" s="817"/>
      <c r="C4" s="135"/>
      <c r="D4" s="825"/>
      <c r="E4" s="826"/>
      <c r="F4" s="826"/>
      <c r="G4" s="827"/>
    </row>
    <row r="5" spans="1:7" ht="14.25" thickBot="1">
      <c r="A5" s="127"/>
    </row>
    <row r="6" spans="1:7">
      <c r="A6" s="799"/>
      <c r="B6" s="805"/>
      <c r="C6" s="805"/>
      <c r="D6" s="805"/>
      <c r="E6" s="805"/>
      <c r="F6" s="805"/>
      <c r="G6" s="800"/>
    </row>
    <row r="7" spans="1:7" ht="14.25" thickBot="1">
      <c r="A7" s="794" t="s">
        <v>284</v>
      </c>
      <c r="B7" s="795"/>
      <c r="C7" s="795"/>
      <c r="D7" s="795"/>
      <c r="E7" s="795"/>
      <c r="F7" s="795"/>
      <c r="G7" s="796"/>
    </row>
    <row r="8" spans="1:7">
      <c r="A8" s="138"/>
      <c r="B8" s="139"/>
      <c r="C8" s="823"/>
      <c r="D8" s="824"/>
      <c r="E8" s="799"/>
      <c r="F8" s="805"/>
      <c r="G8" s="800"/>
    </row>
    <row r="9" spans="1:7">
      <c r="A9" s="140" t="s">
        <v>285</v>
      </c>
      <c r="B9" s="141"/>
      <c r="C9" s="795" t="s">
        <v>286</v>
      </c>
      <c r="D9" s="796"/>
      <c r="E9" s="140" t="s">
        <v>287</v>
      </c>
      <c r="F9" s="141"/>
      <c r="G9" s="142" t="s">
        <v>286</v>
      </c>
    </row>
    <row r="10" spans="1:7">
      <c r="A10" s="828"/>
      <c r="B10" s="829"/>
      <c r="C10" s="829"/>
      <c r="D10" s="830"/>
      <c r="E10" s="794"/>
      <c r="F10" s="795"/>
      <c r="G10" s="796"/>
    </row>
    <row r="11" spans="1:7">
      <c r="A11" s="828"/>
      <c r="B11" s="829"/>
      <c r="C11" s="829"/>
      <c r="D11" s="830"/>
      <c r="E11" s="794"/>
      <c r="F11" s="795"/>
      <c r="G11" s="796"/>
    </row>
    <row r="12" spans="1:7">
      <c r="A12" s="828"/>
      <c r="B12" s="829"/>
      <c r="C12" s="829"/>
      <c r="D12" s="830"/>
      <c r="E12" s="794"/>
      <c r="F12" s="795"/>
      <c r="G12" s="796"/>
    </row>
    <row r="13" spans="1:7">
      <c r="A13" s="828"/>
      <c r="B13" s="829"/>
      <c r="C13" s="829"/>
      <c r="D13" s="830"/>
      <c r="E13" s="794"/>
      <c r="F13" s="795"/>
      <c r="G13" s="796"/>
    </row>
    <row r="14" spans="1:7">
      <c r="A14" s="828"/>
      <c r="B14" s="829"/>
      <c r="C14" s="829"/>
      <c r="D14" s="830"/>
      <c r="E14" s="794"/>
      <c r="F14" s="795"/>
      <c r="G14" s="796"/>
    </row>
    <row r="15" spans="1:7">
      <c r="A15" s="828"/>
      <c r="B15" s="829"/>
      <c r="C15" s="829"/>
      <c r="D15" s="830"/>
      <c r="E15" s="794"/>
      <c r="F15" s="795"/>
      <c r="G15" s="796"/>
    </row>
    <row r="16" spans="1:7">
      <c r="A16" s="828"/>
      <c r="B16" s="829"/>
      <c r="C16" s="829"/>
      <c r="D16" s="830"/>
      <c r="E16" s="794"/>
      <c r="F16" s="795"/>
      <c r="G16" s="796"/>
    </row>
    <row r="17" spans="1:7">
      <c r="A17" s="828"/>
      <c r="B17" s="829"/>
      <c r="C17" s="829"/>
      <c r="D17" s="830"/>
      <c r="E17" s="794"/>
      <c r="F17" s="795"/>
      <c r="G17" s="796"/>
    </row>
    <row r="18" spans="1:7">
      <c r="A18" s="828"/>
      <c r="B18" s="829"/>
      <c r="C18" s="829"/>
      <c r="D18" s="830"/>
      <c r="E18" s="794"/>
      <c r="F18" s="795"/>
      <c r="G18" s="796"/>
    </row>
    <row r="19" spans="1:7">
      <c r="A19" s="828"/>
      <c r="B19" s="829"/>
      <c r="C19" s="829"/>
      <c r="D19" s="830"/>
      <c r="E19" s="794"/>
      <c r="F19" s="795"/>
      <c r="G19" s="796"/>
    </row>
    <row r="20" spans="1:7">
      <c r="A20" s="828"/>
      <c r="B20" s="829"/>
      <c r="C20" s="829"/>
      <c r="D20" s="830"/>
      <c r="E20" s="794"/>
      <c r="F20" s="795"/>
      <c r="G20" s="796"/>
    </row>
    <row r="21" spans="1:7" ht="14.25" thickBot="1">
      <c r="A21" s="831"/>
      <c r="B21" s="832"/>
      <c r="C21" s="832"/>
      <c r="D21" s="833"/>
      <c r="E21" s="808"/>
      <c r="F21" s="809"/>
      <c r="G21" s="810"/>
    </row>
    <row r="22" spans="1:7" ht="14.25">
      <c r="A22" s="143"/>
      <c r="B22" s="143"/>
      <c r="C22" s="143"/>
      <c r="D22" s="143"/>
      <c r="E22" s="143"/>
      <c r="F22" s="143"/>
      <c r="G22" s="143"/>
    </row>
    <row r="23" spans="1:7" ht="14.25" thickBot="1">
      <c r="A23" s="127"/>
    </row>
    <row r="24" spans="1:7">
      <c r="A24" s="822"/>
      <c r="B24" s="823"/>
      <c r="C24" s="823"/>
      <c r="D24" s="823"/>
      <c r="E24" s="823"/>
      <c r="F24" s="823"/>
      <c r="G24" s="824"/>
    </row>
    <row r="25" spans="1:7" ht="25.5" customHeight="1">
      <c r="A25" s="834" t="s">
        <v>288</v>
      </c>
      <c r="B25" s="835"/>
      <c r="C25" s="835"/>
      <c r="D25" s="835"/>
      <c r="E25" s="835"/>
      <c r="F25" s="835"/>
      <c r="G25" s="836"/>
    </row>
    <row r="26" spans="1:7">
      <c r="A26" s="834"/>
      <c r="B26" s="835"/>
      <c r="C26" s="835"/>
      <c r="D26" s="835"/>
      <c r="E26" s="835"/>
      <c r="F26" s="835"/>
      <c r="G26" s="836"/>
    </row>
    <row r="27" spans="1:7">
      <c r="A27" s="834"/>
      <c r="B27" s="835"/>
      <c r="C27" s="835"/>
      <c r="D27" s="835"/>
      <c r="E27" s="835"/>
      <c r="F27" s="835"/>
      <c r="G27" s="836"/>
    </row>
    <row r="28" spans="1:7">
      <c r="A28" s="834"/>
      <c r="B28" s="835"/>
      <c r="C28" s="835"/>
      <c r="D28" s="835"/>
      <c r="E28" s="835"/>
      <c r="F28" s="835"/>
      <c r="G28" s="836"/>
    </row>
    <row r="29" spans="1:7">
      <c r="A29" s="834"/>
      <c r="B29" s="835"/>
      <c r="C29" s="835"/>
      <c r="D29" s="835"/>
      <c r="E29" s="835"/>
      <c r="F29" s="835"/>
      <c r="G29" s="836"/>
    </row>
    <row r="30" spans="1:7">
      <c r="A30" s="834"/>
      <c r="B30" s="835"/>
      <c r="C30" s="835"/>
      <c r="D30" s="835"/>
      <c r="E30" s="835"/>
      <c r="F30" s="835"/>
      <c r="G30" s="836"/>
    </row>
    <row r="31" spans="1:7" ht="14.25" thickBot="1">
      <c r="A31" s="837"/>
      <c r="B31" s="838"/>
      <c r="C31" s="838"/>
      <c r="D31" s="838"/>
      <c r="E31" s="838"/>
      <c r="F31" s="838"/>
      <c r="G31" s="839"/>
    </row>
    <row r="32" spans="1:7" ht="14.25" thickBot="1">
      <c r="A32" s="127"/>
    </row>
    <row r="33" spans="1:7">
      <c r="A33" s="822"/>
      <c r="B33" s="823"/>
      <c r="C33" s="823"/>
      <c r="D33" s="823"/>
      <c r="E33" s="823"/>
      <c r="F33" s="823"/>
      <c r="G33" s="824"/>
    </row>
    <row r="34" spans="1:7" ht="76.5" customHeight="1">
      <c r="A34" s="794" t="s">
        <v>289</v>
      </c>
      <c r="B34" s="795"/>
      <c r="C34" s="795"/>
      <c r="D34" s="795"/>
      <c r="E34" s="795"/>
      <c r="F34" s="795"/>
      <c r="G34" s="796"/>
    </row>
    <row r="35" spans="1:7">
      <c r="A35" s="794"/>
      <c r="B35" s="795"/>
      <c r="C35" s="795"/>
      <c r="D35" s="795"/>
      <c r="E35" s="795"/>
      <c r="F35" s="795"/>
      <c r="G35" s="796"/>
    </row>
    <row r="36" spans="1:7">
      <c r="A36" s="794"/>
      <c r="B36" s="795"/>
      <c r="C36" s="795"/>
      <c r="D36" s="795"/>
      <c r="E36" s="795"/>
      <c r="F36" s="795"/>
      <c r="G36" s="796"/>
    </row>
    <row r="37" spans="1:7">
      <c r="A37" s="794"/>
      <c r="B37" s="795"/>
      <c r="C37" s="795"/>
      <c r="D37" s="795"/>
      <c r="E37" s="795"/>
      <c r="F37" s="795"/>
      <c r="G37" s="796"/>
    </row>
    <row r="38" spans="1:7">
      <c r="A38" s="794"/>
      <c r="B38" s="795"/>
      <c r="C38" s="795"/>
      <c r="D38" s="795"/>
      <c r="E38" s="795"/>
      <c r="F38" s="795"/>
      <c r="G38" s="796"/>
    </row>
    <row r="39" spans="1:7">
      <c r="A39" s="794"/>
      <c r="B39" s="795"/>
      <c r="C39" s="795"/>
      <c r="D39" s="795"/>
      <c r="E39" s="795"/>
      <c r="F39" s="795"/>
      <c r="G39" s="796"/>
    </row>
    <row r="40" spans="1:7">
      <c r="A40" s="794"/>
      <c r="B40" s="795"/>
      <c r="C40" s="795"/>
      <c r="D40" s="795"/>
      <c r="E40" s="795"/>
      <c r="F40" s="795"/>
      <c r="G40" s="796"/>
    </row>
    <row r="41" spans="1:7">
      <c r="A41" s="794"/>
      <c r="B41" s="795"/>
      <c r="C41" s="795"/>
      <c r="D41" s="795"/>
      <c r="E41" s="795"/>
      <c r="F41" s="795"/>
      <c r="G41" s="796"/>
    </row>
    <row r="42" spans="1:7">
      <c r="A42" s="794"/>
      <c r="B42" s="795"/>
      <c r="C42" s="795"/>
      <c r="D42" s="795"/>
      <c r="E42" s="795"/>
      <c r="F42" s="795"/>
      <c r="G42" s="796"/>
    </row>
    <row r="43" spans="1:7" ht="14.25" thickBot="1">
      <c r="A43" s="808"/>
      <c r="B43" s="809"/>
      <c r="C43" s="809"/>
      <c r="D43" s="809"/>
      <c r="E43" s="809"/>
      <c r="F43" s="809"/>
      <c r="G43" s="810"/>
    </row>
    <row r="44" spans="1:7" ht="14.25" thickBot="1">
      <c r="A44" s="127"/>
    </row>
    <row r="45" spans="1:7">
      <c r="A45" s="822"/>
      <c r="B45" s="823"/>
      <c r="C45" s="823"/>
      <c r="D45" s="823"/>
      <c r="E45" s="823"/>
      <c r="F45" s="823"/>
      <c r="G45" s="824"/>
    </row>
    <row r="46" spans="1:7" ht="63.75" customHeight="1">
      <c r="A46" s="794" t="s">
        <v>290</v>
      </c>
      <c r="B46" s="795"/>
      <c r="C46" s="795"/>
      <c r="D46" s="795"/>
      <c r="E46" s="795"/>
      <c r="F46" s="795"/>
      <c r="G46" s="796"/>
    </row>
    <row r="47" spans="1:7">
      <c r="A47" s="794"/>
      <c r="B47" s="795"/>
      <c r="C47" s="795"/>
      <c r="D47" s="795"/>
      <c r="E47" s="795"/>
      <c r="F47" s="795"/>
      <c r="G47" s="796"/>
    </row>
    <row r="48" spans="1:7">
      <c r="A48" s="794"/>
      <c r="B48" s="795"/>
      <c r="C48" s="795"/>
      <c r="D48" s="795"/>
      <c r="E48" s="795"/>
      <c r="F48" s="795"/>
      <c r="G48" s="796"/>
    </row>
    <row r="49" spans="1:7">
      <c r="A49" s="794"/>
      <c r="B49" s="795"/>
      <c r="C49" s="795"/>
      <c r="D49" s="795"/>
      <c r="E49" s="795"/>
      <c r="F49" s="795"/>
      <c r="G49" s="796"/>
    </row>
    <row r="50" spans="1:7" ht="14.25" thickBot="1">
      <c r="A50" s="808"/>
      <c r="B50" s="809"/>
      <c r="C50" s="809"/>
      <c r="D50" s="809"/>
      <c r="E50" s="809"/>
      <c r="F50" s="809"/>
      <c r="G50" s="810"/>
    </row>
    <row r="51" spans="1:7" ht="14.25" thickBot="1">
      <c r="A51" s="127"/>
    </row>
    <row r="52" spans="1:7">
      <c r="A52" s="822"/>
      <c r="B52" s="823"/>
      <c r="C52" s="823"/>
      <c r="D52" s="823"/>
      <c r="E52" s="823"/>
      <c r="F52" s="823"/>
      <c r="G52" s="824"/>
    </row>
    <row r="53" spans="1:7" ht="25.5" customHeight="1">
      <c r="A53" s="794" t="s">
        <v>291</v>
      </c>
      <c r="B53" s="795"/>
      <c r="C53" s="795"/>
      <c r="D53" s="795"/>
      <c r="E53" s="795"/>
      <c r="F53" s="795"/>
      <c r="G53" s="796"/>
    </row>
    <row r="54" spans="1:7">
      <c r="A54" s="794"/>
      <c r="B54" s="795"/>
      <c r="C54" s="795"/>
      <c r="D54" s="795"/>
      <c r="E54" s="795"/>
      <c r="F54" s="795"/>
      <c r="G54" s="796"/>
    </row>
    <row r="55" spans="1:7">
      <c r="A55" s="794"/>
      <c r="B55" s="795"/>
      <c r="C55" s="795"/>
      <c r="D55" s="795"/>
      <c r="E55" s="795"/>
      <c r="F55" s="795"/>
      <c r="G55" s="796"/>
    </row>
    <row r="56" spans="1:7">
      <c r="A56" s="794"/>
      <c r="B56" s="795"/>
      <c r="C56" s="795"/>
      <c r="D56" s="795"/>
      <c r="E56" s="795"/>
      <c r="F56" s="795"/>
      <c r="G56" s="796"/>
    </row>
    <row r="57" spans="1:7" ht="14.25" thickBot="1">
      <c r="A57" s="808"/>
      <c r="B57" s="809"/>
      <c r="C57" s="809"/>
      <c r="D57" s="809"/>
      <c r="E57" s="809"/>
      <c r="F57" s="809"/>
      <c r="G57" s="810"/>
    </row>
  </sheetData>
  <mergeCells count="17">
    <mergeCell ref="A34:G43"/>
    <mergeCell ref="A45:G45"/>
    <mergeCell ref="A46:G50"/>
    <mergeCell ref="A52:G52"/>
    <mergeCell ref="A53:G57"/>
    <mergeCell ref="A33:G33"/>
    <mergeCell ref="B2:B4"/>
    <mergeCell ref="D2:G4"/>
    <mergeCell ref="A6:G6"/>
    <mergeCell ref="A7:G7"/>
    <mergeCell ref="C8:D8"/>
    <mergeCell ref="E8:G8"/>
    <mergeCell ref="C9:D9"/>
    <mergeCell ref="A10:D21"/>
    <mergeCell ref="E10:G21"/>
    <mergeCell ref="A24:G24"/>
    <mergeCell ref="A25:G31"/>
  </mergeCells>
  <phoneticPr fontId="3"/>
  <pageMargins left="0.70866141732283472" right="0.70866141732283472" top="0.74803149606299213" bottom="0.74803149606299213" header="0.31496062992125984" footer="0.31496062992125984"/>
  <pageSetup paperSize="9" scale="6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DE32A-4B32-4DF9-9475-A94F5BC95268}">
  <sheetPr codeName="gumma_Y6_3">
    <pageSetUpPr fitToPage="1"/>
  </sheetPr>
  <dimension ref="A1:N35"/>
  <sheetViews>
    <sheetView view="pageBreakPreview" zoomScaleNormal="100" zoomScaleSheetLayoutView="100" workbookViewId="0">
      <selection activeCell="T9" sqref="T9"/>
    </sheetView>
  </sheetViews>
  <sheetFormatPr defaultColWidth="10" defaultRowHeight="13.5"/>
  <cols>
    <col min="1" max="1" width="12.875" style="128" customWidth="1"/>
    <col min="2" max="2" width="10" style="128"/>
    <col min="3" max="3" width="5.5" style="128" bestFit="1" customWidth="1"/>
    <col min="4" max="4" width="11" style="128" customWidth="1"/>
    <col min="5" max="5" width="3.375" style="128" customWidth="1"/>
    <col min="6" max="6" width="7.375" style="128" customWidth="1"/>
    <col min="7" max="7" width="20.25" style="128" customWidth="1"/>
    <col min="8" max="8" width="12.875" style="128" customWidth="1"/>
    <col min="9" max="9" width="10" style="128"/>
    <col min="10" max="10" width="5.5" style="128" customWidth="1"/>
    <col min="11" max="11" width="11" style="128" customWidth="1"/>
    <col min="12" max="12" width="10" style="128"/>
    <col min="13" max="13" width="20.25" style="128" customWidth="1"/>
    <col min="14" max="14" width="19.875" style="128" customWidth="1"/>
    <col min="15" max="16384" width="10" style="128"/>
  </cols>
  <sheetData>
    <row r="1" spans="1:14" ht="16.5" customHeight="1" thickBot="1">
      <c r="A1" s="148" t="s">
        <v>297</v>
      </c>
      <c r="B1" s="149"/>
    </row>
    <row r="2" spans="1:14" ht="16.5" customHeight="1">
      <c r="A2" s="150"/>
      <c r="B2" s="840"/>
      <c r="C2" s="841"/>
      <c r="D2" s="840"/>
      <c r="E2" s="846"/>
      <c r="F2" s="151"/>
      <c r="G2" s="151"/>
      <c r="H2" s="151"/>
      <c r="I2" s="151"/>
      <c r="J2" s="151"/>
      <c r="K2" s="151"/>
      <c r="L2" s="151"/>
      <c r="M2" s="151"/>
      <c r="N2" s="152"/>
    </row>
    <row r="3" spans="1:14" ht="16.5" customHeight="1">
      <c r="A3" s="153" t="s">
        <v>298</v>
      </c>
      <c r="B3" s="842"/>
      <c r="C3" s="843"/>
      <c r="D3" s="842" t="s">
        <v>294</v>
      </c>
      <c r="E3" s="847"/>
      <c r="F3" s="154"/>
      <c r="G3" s="154"/>
      <c r="H3" s="154"/>
      <c r="I3" s="154"/>
      <c r="J3" s="154"/>
      <c r="K3" s="154"/>
      <c r="L3" s="154"/>
      <c r="M3" s="154"/>
      <c r="N3" s="155"/>
    </row>
    <row r="4" spans="1:14" ht="16.5" customHeight="1" thickBot="1">
      <c r="A4" s="156"/>
      <c r="B4" s="844"/>
      <c r="C4" s="845"/>
      <c r="D4" s="844"/>
      <c r="E4" s="848"/>
      <c r="F4" s="157"/>
      <c r="G4" s="157"/>
      <c r="H4" s="157"/>
      <c r="I4" s="157"/>
      <c r="J4" s="157"/>
      <c r="K4" s="157"/>
      <c r="L4" s="157"/>
      <c r="M4" s="157"/>
      <c r="N4" s="158"/>
    </row>
    <row r="5" spans="1:14" ht="16.5" customHeight="1" thickBot="1">
      <c r="A5" s="849" t="s">
        <v>299</v>
      </c>
      <c r="B5" s="849"/>
      <c r="C5" s="849"/>
      <c r="D5" s="849"/>
      <c r="E5" s="849"/>
      <c r="F5" s="849"/>
      <c r="G5" s="849"/>
    </row>
    <row r="6" spans="1:14" ht="16.5" customHeight="1">
      <c r="A6" s="850"/>
      <c r="B6" s="851"/>
      <c r="C6" s="851"/>
      <c r="D6" s="851"/>
      <c r="E6" s="851"/>
      <c r="F6" s="851"/>
      <c r="G6" s="851"/>
      <c r="H6" s="850"/>
      <c r="I6" s="851"/>
      <c r="J6" s="851"/>
      <c r="K6" s="851"/>
      <c r="L6" s="851"/>
      <c r="M6" s="864"/>
      <c r="N6" s="150"/>
    </row>
    <row r="7" spans="1:14" ht="16.5" customHeight="1">
      <c r="A7" s="865" t="s">
        <v>300</v>
      </c>
      <c r="B7" s="866"/>
      <c r="C7" s="866"/>
      <c r="D7" s="866"/>
      <c r="E7" s="866"/>
      <c r="F7" s="866"/>
      <c r="G7" s="159" t="s">
        <v>301</v>
      </c>
      <c r="H7" s="865" t="s">
        <v>302</v>
      </c>
      <c r="I7" s="866"/>
      <c r="J7" s="866"/>
      <c r="K7" s="866"/>
      <c r="L7" s="866"/>
      <c r="M7" s="160" t="s">
        <v>303</v>
      </c>
      <c r="N7" s="161"/>
    </row>
    <row r="8" spans="1:14" ht="16.5" customHeight="1" thickBot="1">
      <c r="A8" s="867"/>
      <c r="B8" s="868"/>
      <c r="C8" s="868"/>
      <c r="D8" s="868"/>
      <c r="E8" s="868"/>
      <c r="F8" s="868"/>
      <c r="G8" s="868"/>
      <c r="H8" s="867"/>
      <c r="I8" s="868"/>
      <c r="J8" s="868"/>
      <c r="K8" s="868"/>
      <c r="L8" s="868"/>
      <c r="M8" s="869"/>
      <c r="N8" s="153" t="s">
        <v>304</v>
      </c>
    </row>
    <row r="9" spans="1:14" ht="16.5" customHeight="1">
      <c r="A9" s="162"/>
      <c r="B9" s="163"/>
      <c r="C9" s="163"/>
      <c r="D9" s="163"/>
      <c r="E9" s="870"/>
      <c r="F9" s="871"/>
      <c r="G9" s="164"/>
      <c r="H9" s="162"/>
      <c r="I9" s="163"/>
      <c r="J9" s="163"/>
      <c r="K9" s="163"/>
      <c r="L9" s="163"/>
      <c r="M9" s="164"/>
      <c r="N9" s="161"/>
    </row>
    <row r="10" spans="1:14" s="169" customFormat="1" ht="16.5" customHeight="1" thickBot="1">
      <c r="A10" s="165" t="s">
        <v>305</v>
      </c>
      <c r="B10" s="166" t="s">
        <v>306</v>
      </c>
      <c r="C10" s="166" t="s">
        <v>307</v>
      </c>
      <c r="D10" s="166" t="s">
        <v>308</v>
      </c>
      <c r="E10" s="852" t="s">
        <v>309</v>
      </c>
      <c r="F10" s="853"/>
      <c r="G10" s="167" t="s">
        <v>310</v>
      </c>
      <c r="H10" s="165" t="s">
        <v>311</v>
      </c>
      <c r="I10" s="166" t="s">
        <v>306</v>
      </c>
      <c r="J10" s="166" t="s">
        <v>307</v>
      </c>
      <c r="K10" s="166" t="s">
        <v>312</v>
      </c>
      <c r="L10" s="166" t="s">
        <v>313</v>
      </c>
      <c r="M10" s="167" t="s">
        <v>310</v>
      </c>
      <c r="N10" s="168"/>
    </row>
    <row r="11" spans="1:14" ht="16.5" customHeight="1">
      <c r="A11" s="854"/>
      <c r="B11" s="856"/>
      <c r="C11" s="856"/>
      <c r="D11" s="858"/>
      <c r="E11" s="860"/>
      <c r="F11" s="861"/>
      <c r="G11" s="872"/>
      <c r="H11" s="854"/>
      <c r="I11" s="856"/>
      <c r="J11" s="856"/>
      <c r="K11" s="856"/>
      <c r="L11" s="856"/>
      <c r="M11" s="872"/>
      <c r="N11" s="874"/>
    </row>
    <row r="12" spans="1:14" ht="16.5" customHeight="1">
      <c r="A12" s="855"/>
      <c r="B12" s="857"/>
      <c r="C12" s="857"/>
      <c r="D12" s="859"/>
      <c r="E12" s="862"/>
      <c r="F12" s="863"/>
      <c r="G12" s="873"/>
      <c r="H12" s="855"/>
      <c r="I12" s="857"/>
      <c r="J12" s="857"/>
      <c r="K12" s="857"/>
      <c r="L12" s="857"/>
      <c r="M12" s="873"/>
      <c r="N12" s="875"/>
    </row>
    <row r="13" spans="1:14" ht="16.5" customHeight="1">
      <c r="A13" s="855"/>
      <c r="B13" s="857"/>
      <c r="C13" s="857"/>
      <c r="D13" s="859"/>
      <c r="E13" s="862"/>
      <c r="F13" s="863"/>
      <c r="G13" s="873"/>
      <c r="H13" s="855"/>
      <c r="I13" s="857"/>
      <c r="J13" s="857"/>
      <c r="K13" s="857"/>
      <c r="L13" s="857"/>
      <c r="M13" s="873"/>
      <c r="N13" s="875"/>
    </row>
    <row r="14" spans="1:14" ht="16.5" customHeight="1">
      <c r="A14" s="855"/>
      <c r="B14" s="857"/>
      <c r="C14" s="857"/>
      <c r="D14" s="859"/>
      <c r="E14" s="862"/>
      <c r="F14" s="863"/>
      <c r="G14" s="873"/>
      <c r="H14" s="855"/>
      <c r="I14" s="857"/>
      <c r="J14" s="857"/>
      <c r="K14" s="857"/>
      <c r="L14" s="857"/>
      <c r="M14" s="873"/>
      <c r="N14" s="875"/>
    </row>
    <row r="15" spans="1:14" ht="16.5" customHeight="1">
      <c r="A15" s="855"/>
      <c r="B15" s="857"/>
      <c r="C15" s="857"/>
      <c r="D15" s="859"/>
      <c r="E15" s="862"/>
      <c r="F15" s="863"/>
      <c r="G15" s="873"/>
      <c r="H15" s="855"/>
      <c r="I15" s="857"/>
      <c r="J15" s="857"/>
      <c r="K15" s="857"/>
      <c r="L15" s="857"/>
      <c r="M15" s="873"/>
      <c r="N15" s="875"/>
    </row>
    <row r="16" spans="1:14" ht="16.5" customHeight="1">
      <c r="A16" s="855"/>
      <c r="B16" s="857"/>
      <c r="C16" s="857"/>
      <c r="D16" s="859"/>
      <c r="E16" s="862"/>
      <c r="F16" s="863"/>
      <c r="G16" s="873"/>
      <c r="H16" s="855"/>
      <c r="I16" s="857"/>
      <c r="J16" s="857"/>
      <c r="K16" s="857"/>
      <c r="L16" s="857"/>
      <c r="M16" s="873"/>
      <c r="N16" s="875"/>
    </row>
    <row r="17" spans="1:14" ht="16.5" customHeight="1">
      <c r="A17" s="855"/>
      <c r="B17" s="857"/>
      <c r="C17" s="857"/>
      <c r="D17" s="859"/>
      <c r="E17" s="862"/>
      <c r="F17" s="863"/>
      <c r="G17" s="873"/>
      <c r="H17" s="855"/>
      <c r="I17" s="857"/>
      <c r="J17" s="857"/>
      <c r="K17" s="857"/>
      <c r="L17" s="857"/>
      <c r="M17" s="873"/>
      <c r="N17" s="875"/>
    </row>
    <row r="18" spans="1:14" ht="16.5" customHeight="1">
      <c r="A18" s="855"/>
      <c r="B18" s="857"/>
      <c r="C18" s="857"/>
      <c r="D18" s="859"/>
      <c r="E18" s="862"/>
      <c r="F18" s="863"/>
      <c r="G18" s="873"/>
      <c r="H18" s="855"/>
      <c r="I18" s="857"/>
      <c r="J18" s="857"/>
      <c r="K18" s="857"/>
      <c r="L18" s="857"/>
      <c r="M18" s="873"/>
      <c r="N18" s="875"/>
    </row>
    <row r="19" spans="1:14" ht="16.5" customHeight="1">
      <c r="A19" s="855"/>
      <c r="B19" s="857"/>
      <c r="C19" s="857"/>
      <c r="D19" s="859"/>
      <c r="E19" s="862"/>
      <c r="F19" s="863"/>
      <c r="G19" s="873"/>
      <c r="H19" s="855"/>
      <c r="I19" s="857"/>
      <c r="J19" s="857"/>
      <c r="K19" s="857"/>
      <c r="L19" s="857"/>
      <c r="M19" s="873"/>
      <c r="N19" s="875"/>
    </row>
    <row r="20" spans="1:14" ht="16.5" customHeight="1">
      <c r="A20" s="855"/>
      <c r="B20" s="857"/>
      <c r="C20" s="857"/>
      <c r="D20" s="859"/>
      <c r="E20" s="862"/>
      <c r="F20" s="863"/>
      <c r="G20" s="873"/>
      <c r="H20" s="855"/>
      <c r="I20" s="857"/>
      <c r="J20" s="857"/>
      <c r="K20" s="857"/>
      <c r="L20" s="857"/>
      <c r="M20" s="873"/>
      <c r="N20" s="875"/>
    </row>
    <row r="21" spans="1:14" ht="16.5" customHeight="1">
      <c r="A21" s="855"/>
      <c r="B21" s="857"/>
      <c r="C21" s="857"/>
      <c r="D21" s="859"/>
      <c r="E21" s="862"/>
      <c r="F21" s="863"/>
      <c r="G21" s="873"/>
      <c r="H21" s="855"/>
      <c r="I21" s="857"/>
      <c r="J21" s="857"/>
      <c r="K21" s="857"/>
      <c r="L21" s="857"/>
      <c r="M21" s="873"/>
      <c r="N21" s="875"/>
    </row>
    <row r="22" spans="1:14" ht="16.5" customHeight="1">
      <c r="A22" s="855"/>
      <c r="B22" s="857"/>
      <c r="C22" s="857"/>
      <c r="D22" s="859"/>
      <c r="E22" s="862"/>
      <c r="F22" s="863"/>
      <c r="G22" s="873"/>
      <c r="H22" s="855"/>
      <c r="I22" s="857"/>
      <c r="J22" s="857"/>
      <c r="K22" s="857"/>
      <c r="L22" s="857"/>
      <c r="M22" s="873"/>
      <c r="N22" s="875"/>
    </row>
    <row r="23" spans="1:14" ht="16.5" customHeight="1">
      <c r="A23" s="855"/>
      <c r="B23" s="857"/>
      <c r="C23" s="857"/>
      <c r="D23" s="859"/>
      <c r="E23" s="862"/>
      <c r="F23" s="863"/>
      <c r="G23" s="873"/>
      <c r="H23" s="855"/>
      <c r="I23" s="857"/>
      <c r="J23" s="857"/>
      <c r="K23" s="857"/>
      <c r="L23" s="857"/>
      <c r="M23" s="873"/>
      <c r="N23" s="875"/>
    </row>
    <row r="24" spans="1:14" ht="16.5" customHeight="1">
      <c r="A24" s="855"/>
      <c r="B24" s="857"/>
      <c r="C24" s="857"/>
      <c r="D24" s="859"/>
      <c r="E24" s="862"/>
      <c r="F24" s="863"/>
      <c r="G24" s="873"/>
      <c r="H24" s="855"/>
      <c r="I24" s="857"/>
      <c r="J24" s="857"/>
      <c r="K24" s="857"/>
      <c r="L24" s="857"/>
      <c r="M24" s="873"/>
      <c r="N24" s="875"/>
    </row>
    <row r="25" spans="1:14" ht="16.5" customHeight="1">
      <c r="A25" s="855"/>
      <c r="B25" s="857"/>
      <c r="C25" s="857"/>
      <c r="D25" s="859"/>
      <c r="E25" s="862"/>
      <c r="F25" s="863"/>
      <c r="G25" s="873"/>
      <c r="H25" s="855"/>
      <c r="I25" s="857"/>
      <c r="J25" s="857"/>
      <c r="K25" s="857"/>
      <c r="L25" s="857"/>
      <c r="M25" s="873"/>
      <c r="N25" s="875"/>
    </row>
    <row r="26" spans="1:14" ht="16.5" customHeight="1">
      <c r="A26" s="855"/>
      <c r="B26" s="857"/>
      <c r="C26" s="857"/>
      <c r="D26" s="859"/>
      <c r="E26" s="862"/>
      <c r="F26" s="863"/>
      <c r="G26" s="873"/>
      <c r="H26" s="855"/>
      <c r="I26" s="857"/>
      <c r="J26" s="857"/>
      <c r="K26" s="857"/>
      <c r="L26" s="857"/>
      <c r="M26" s="873"/>
      <c r="N26" s="875"/>
    </row>
    <row r="27" spans="1:14" ht="16.5" customHeight="1">
      <c r="A27" s="855"/>
      <c r="B27" s="857"/>
      <c r="C27" s="857"/>
      <c r="D27" s="859"/>
      <c r="E27" s="862"/>
      <c r="F27" s="863"/>
      <c r="G27" s="873"/>
      <c r="H27" s="855"/>
      <c r="I27" s="857"/>
      <c r="J27" s="857"/>
      <c r="K27" s="857"/>
      <c r="L27" s="857"/>
      <c r="M27" s="873"/>
      <c r="N27" s="875"/>
    </row>
    <row r="28" spans="1:14" ht="16.5" customHeight="1">
      <c r="A28" s="855"/>
      <c r="B28" s="857"/>
      <c r="C28" s="857"/>
      <c r="D28" s="859"/>
      <c r="E28" s="862"/>
      <c r="F28" s="863"/>
      <c r="G28" s="873"/>
      <c r="H28" s="855"/>
      <c r="I28" s="857"/>
      <c r="J28" s="857"/>
      <c r="K28" s="857"/>
      <c r="L28" s="857"/>
      <c r="M28" s="873"/>
      <c r="N28" s="875"/>
    </row>
    <row r="29" spans="1:14" ht="16.5" customHeight="1">
      <c r="A29" s="855"/>
      <c r="B29" s="857"/>
      <c r="C29" s="857"/>
      <c r="D29" s="859"/>
      <c r="E29" s="862"/>
      <c r="F29" s="863"/>
      <c r="G29" s="873"/>
      <c r="H29" s="855"/>
      <c r="I29" s="857"/>
      <c r="J29" s="857"/>
      <c r="K29" s="857"/>
      <c r="L29" s="857"/>
      <c r="M29" s="873"/>
      <c r="N29" s="875"/>
    </row>
    <row r="30" spans="1:14" ht="16.5" customHeight="1">
      <c r="A30" s="855"/>
      <c r="B30" s="857"/>
      <c r="C30" s="857"/>
      <c r="D30" s="859"/>
      <c r="E30" s="862"/>
      <c r="F30" s="863"/>
      <c r="G30" s="873"/>
      <c r="H30" s="855"/>
      <c r="I30" s="857"/>
      <c r="J30" s="857"/>
      <c r="K30" s="857"/>
      <c r="L30" s="857"/>
      <c r="M30" s="873"/>
      <c r="N30" s="875"/>
    </row>
    <row r="31" spans="1:14" ht="16.5" customHeight="1">
      <c r="A31" s="855"/>
      <c r="B31" s="857"/>
      <c r="C31" s="857"/>
      <c r="D31" s="859"/>
      <c r="E31" s="862"/>
      <c r="F31" s="863"/>
      <c r="G31" s="873"/>
      <c r="H31" s="855"/>
      <c r="I31" s="857"/>
      <c r="J31" s="857"/>
      <c r="K31" s="857"/>
      <c r="L31" s="857"/>
      <c r="M31" s="873"/>
      <c r="N31" s="875"/>
    </row>
    <row r="32" spans="1:14" ht="16.5" customHeight="1">
      <c r="A32" s="855"/>
      <c r="B32" s="857"/>
      <c r="C32" s="857"/>
      <c r="D32" s="859"/>
      <c r="E32" s="862"/>
      <c r="F32" s="863"/>
      <c r="G32" s="873"/>
      <c r="H32" s="855"/>
      <c r="I32" s="857"/>
      <c r="J32" s="857"/>
      <c r="K32" s="857"/>
      <c r="L32" s="857"/>
      <c r="M32" s="873"/>
      <c r="N32" s="875"/>
    </row>
    <row r="33" spans="1:14" ht="16.5" customHeight="1">
      <c r="A33" s="855"/>
      <c r="B33" s="857"/>
      <c r="C33" s="857"/>
      <c r="D33" s="859"/>
      <c r="E33" s="862"/>
      <c r="F33" s="863"/>
      <c r="G33" s="873"/>
      <c r="H33" s="855"/>
      <c r="I33" s="857"/>
      <c r="J33" s="857"/>
      <c r="K33" s="857"/>
      <c r="L33" s="857"/>
      <c r="M33" s="873"/>
      <c r="N33" s="875"/>
    </row>
    <row r="34" spans="1:14" ht="16.5" customHeight="1">
      <c r="A34" s="855"/>
      <c r="B34" s="857"/>
      <c r="C34" s="857"/>
      <c r="D34" s="859"/>
      <c r="E34" s="862"/>
      <c r="F34" s="863"/>
      <c r="G34" s="873"/>
      <c r="H34" s="855"/>
      <c r="I34" s="857"/>
      <c r="J34" s="857"/>
      <c r="K34" s="857"/>
      <c r="L34" s="857"/>
      <c r="M34" s="873"/>
      <c r="N34" s="875"/>
    </row>
    <row r="35" spans="1:14" ht="16.5" customHeight="1" thickBot="1">
      <c r="A35" s="879"/>
      <c r="B35" s="876"/>
      <c r="C35" s="876"/>
      <c r="D35" s="880"/>
      <c r="E35" s="881"/>
      <c r="F35" s="882"/>
      <c r="G35" s="877"/>
      <c r="H35" s="879"/>
      <c r="I35" s="876"/>
      <c r="J35" s="876"/>
      <c r="K35" s="876"/>
      <c r="L35" s="876"/>
      <c r="M35" s="877"/>
      <c r="N35" s="878"/>
    </row>
  </sheetData>
  <mergeCells count="169">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H25:H26"/>
    <mergeCell ref="I25:I26"/>
    <mergeCell ref="G23:G24"/>
    <mergeCell ref="H23:H24"/>
    <mergeCell ref="I23:I24"/>
    <mergeCell ref="J21:J22"/>
    <mergeCell ref="K21:K22"/>
    <mergeCell ref="L21:L22"/>
    <mergeCell ref="M21:M22"/>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B2:C4"/>
    <mergeCell ref="D2:E2"/>
    <mergeCell ref="D3:E3"/>
    <mergeCell ref="D4:E4"/>
    <mergeCell ref="A5:G5"/>
    <mergeCell ref="A6:G6"/>
    <mergeCell ref="E10:F10"/>
    <mergeCell ref="A11:A12"/>
    <mergeCell ref="B11:B12"/>
    <mergeCell ref="C11:C12"/>
    <mergeCell ref="D11:D12"/>
    <mergeCell ref="E11:F12"/>
  </mergeCells>
  <phoneticPr fontId="3"/>
  <pageMargins left="0.70866141732283472" right="0.70866141732283472"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11094-3ECA-47F9-BD23-61502B5AA87C}">
  <sheetPr>
    <tabColor indexed="14"/>
  </sheetPr>
  <dimension ref="A1:H32"/>
  <sheetViews>
    <sheetView view="pageBreakPreview" zoomScaleNormal="115" zoomScaleSheetLayoutView="100" workbookViewId="0">
      <selection activeCell="C7" sqref="C7"/>
    </sheetView>
  </sheetViews>
  <sheetFormatPr defaultColWidth="9" defaultRowHeight="13.5"/>
  <cols>
    <col min="1" max="1" width="14.625" style="469" customWidth="1"/>
    <col min="2" max="2" width="9" style="469"/>
    <col min="3" max="3" width="50.625" style="469" customWidth="1"/>
    <col min="4" max="4" width="64.375" style="469" customWidth="1"/>
    <col min="5" max="6" width="9" style="469"/>
    <col min="7" max="7" width="15" style="469" bestFit="1" customWidth="1"/>
    <col min="8" max="16384" width="9" style="469"/>
  </cols>
  <sheetData>
    <row r="1" spans="1:8" ht="24" customHeight="1">
      <c r="A1" s="468" t="s">
        <v>792</v>
      </c>
      <c r="D1" s="470"/>
    </row>
    <row r="2" spans="1:8" ht="17.25" customHeight="1">
      <c r="A2" s="513" t="s">
        <v>880</v>
      </c>
      <c r="D2" s="470"/>
    </row>
    <row r="3" spans="1:8" ht="21" customHeight="1">
      <c r="A3" s="513" t="s">
        <v>874</v>
      </c>
      <c r="D3" s="470"/>
    </row>
    <row r="4" spans="1:8" ht="21" customHeight="1" thickBot="1">
      <c r="A4" s="513"/>
      <c r="D4" s="470"/>
    </row>
    <row r="5" spans="1:8" ht="21.75" customHeight="1" thickTop="1">
      <c r="A5" s="471" t="s">
        <v>752</v>
      </c>
      <c r="B5" s="472" t="s">
        <v>753</v>
      </c>
      <c r="C5" s="473" t="s">
        <v>754</v>
      </c>
      <c r="D5" s="474" t="s">
        <v>755</v>
      </c>
    </row>
    <row r="6" spans="1:8" ht="15" customHeight="1">
      <c r="A6" s="475" t="s">
        <v>793</v>
      </c>
      <c r="B6" s="476"/>
      <c r="C6" s="477" t="s">
        <v>928</v>
      </c>
      <c r="D6" s="478"/>
    </row>
    <row r="7" spans="1:8" ht="15" customHeight="1">
      <c r="A7" s="475" t="s">
        <v>756</v>
      </c>
      <c r="B7" s="476"/>
      <c r="C7" s="477" t="s">
        <v>783</v>
      </c>
      <c r="D7" s="478"/>
    </row>
    <row r="8" spans="1:8" ht="15" customHeight="1">
      <c r="A8" s="475" t="s">
        <v>615</v>
      </c>
      <c r="B8" s="476"/>
      <c r="C8" s="480" t="s">
        <v>929</v>
      </c>
      <c r="D8" s="478"/>
    </row>
    <row r="9" spans="1:8" ht="15" customHeight="1">
      <c r="A9" s="475" t="s">
        <v>757</v>
      </c>
      <c r="B9" s="476"/>
      <c r="C9" s="479" t="s">
        <v>786</v>
      </c>
      <c r="D9" s="478"/>
    </row>
    <row r="10" spans="1:8" ht="15" customHeight="1">
      <c r="A10" s="475" t="s">
        <v>758</v>
      </c>
      <c r="B10" s="476"/>
      <c r="C10" s="479" t="s">
        <v>787</v>
      </c>
      <c r="D10" s="478"/>
      <c r="F10" s="481"/>
      <c r="G10" s="481"/>
      <c r="H10" s="481"/>
    </row>
    <row r="11" spans="1:8" ht="15" customHeight="1">
      <c r="A11" s="482" t="s">
        <v>759</v>
      </c>
      <c r="B11" s="476" t="s">
        <v>760</v>
      </c>
      <c r="C11" s="483">
        <v>45748</v>
      </c>
      <c r="D11" s="484" t="s">
        <v>800</v>
      </c>
      <c r="F11" s="481"/>
      <c r="G11" s="485"/>
      <c r="H11" s="481"/>
    </row>
    <row r="12" spans="1:8" ht="15" customHeight="1">
      <c r="A12" s="486"/>
      <c r="B12" s="476" t="s">
        <v>761</v>
      </c>
      <c r="C12" s="483">
        <v>45749</v>
      </c>
      <c r="D12" s="484" t="s">
        <v>799</v>
      </c>
      <c r="F12" s="481"/>
      <c r="G12" s="481"/>
      <c r="H12" s="481"/>
    </row>
    <row r="13" spans="1:8" ht="15" customHeight="1">
      <c r="A13" s="487"/>
      <c r="B13" s="476" t="s">
        <v>762</v>
      </c>
      <c r="C13" s="483">
        <v>45960</v>
      </c>
      <c r="D13" s="484" t="s">
        <v>798</v>
      </c>
    </row>
    <row r="14" spans="1:8" ht="15" customHeight="1">
      <c r="A14" s="482" t="s">
        <v>763</v>
      </c>
      <c r="B14" s="476" t="s">
        <v>764</v>
      </c>
      <c r="C14" s="479" t="s">
        <v>788</v>
      </c>
      <c r="D14" s="478"/>
    </row>
    <row r="15" spans="1:8" ht="15" customHeight="1">
      <c r="A15" s="486"/>
      <c r="B15" s="476" t="s">
        <v>790</v>
      </c>
      <c r="C15" s="479" t="s">
        <v>791</v>
      </c>
      <c r="D15" s="478"/>
    </row>
    <row r="16" spans="1:8" ht="15" customHeight="1">
      <c r="A16" s="486"/>
      <c r="B16" s="476" t="s">
        <v>765</v>
      </c>
      <c r="C16" s="483">
        <v>27395</v>
      </c>
      <c r="D16" s="484" t="s">
        <v>801</v>
      </c>
    </row>
    <row r="17" spans="1:4" ht="15" customHeight="1">
      <c r="A17" s="486"/>
      <c r="B17" s="476" t="s">
        <v>766</v>
      </c>
      <c r="C17" s="479" t="s">
        <v>789</v>
      </c>
      <c r="D17" s="478"/>
    </row>
    <row r="18" spans="1:4" ht="15" customHeight="1">
      <c r="A18" s="487"/>
      <c r="B18" s="476" t="s">
        <v>767</v>
      </c>
      <c r="C18" s="479" t="s">
        <v>768</v>
      </c>
      <c r="D18" s="478" t="s">
        <v>769</v>
      </c>
    </row>
    <row r="19" spans="1:4" ht="15" customHeight="1">
      <c r="A19" s="482" t="s">
        <v>770</v>
      </c>
      <c r="B19" s="476" t="s">
        <v>764</v>
      </c>
      <c r="C19" s="479" t="s">
        <v>802</v>
      </c>
      <c r="D19" s="478" t="s">
        <v>771</v>
      </c>
    </row>
    <row r="20" spans="1:4" ht="15" customHeight="1">
      <c r="A20" s="486" t="s">
        <v>772</v>
      </c>
      <c r="B20" s="476" t="s">
        <v>765</v>
      </c>
      <c r="C20" s="483">
        <v>26331</v>
      </c>
      <c r="D20" s="478" t="s">
        <v>771</v>
      </c>
    </row>
    <row r="21" spans="1:4" ht="15" customHeight="1">
      <c r="A21" s="486" t="s">
        <v>773</v>
      </c>
      <c r="B21" s="476" t="s">
        <v>766</v>
      </c>
      <c r="C21" s="479" t="s">
        <v>789</v>
      </c>
      <c r="D21" s="478" t="s">
        <v>771</v>
      </c>
    </row>
    <row r="22" spans="1:4" ht="15" customHeight="1">
      <c r="A22" s="487"/>
      <c r="B22" s="476" t="s">
        <v>767</v>
      </c>
      <c r="C22" s="479" t="s">
        <v>774</v>
      </c>
      <c r="D22" s="478" t="s">
        <v>771</v>
      </c>
    </row>
    <row r="23" spans="1:4" ht="15" customHeight="1">
      <c r="A23" s="475" t="s">
        <v>775</v>
      </c>
      <c r="B23" s="476" t="s">
        <v>776</v>
      </c>
      <c r="C23" s="488">
        <v>40000000</v>
      </c>
      <c r="D23" s="478"/>
    </row>
    <row r="24" spans="1:4" ht="15" customHeight="1">
      <c r="A24" s="489" t="s">
        <v>777</v>
      </c>
      <c r="B24" s="476" t="s">
        <v>778</v>
      </c>
      <c r="C24" s="479" t="s">
        <v>902</v>
      </c>
      <c r="D24" s="478"/>
    </row>
    <row r="25" spans="1:4" ht="15" customHeight="1">
      <c r="A25" s="486"/>
      <c r="B25" s="476" t="s">
        <v>779</v>
      </c>
      <c r="C25" s="479" t="s">
        <v>930</v>
      </c>
      <c r="D25" s="478"/>
    </row>
    <row r="26" spans="1:4" ht="15" customHeight="1">
      <c r="A26" s="486"/>
      <c r="B26" s="476" t="s">
        <v>780</v>
      </c>
      <c r="C26" s="479" t="s">
        <v>931</v>
      </c>
      <c r="D26" s="478"/>
    </row>
    <row r="27" spans="1:4" ht="15" customHeight="1">
      <c r="A27" s="486"/>
      <c r="B27" s="476" t="s">
        <v>781</v>
      </c>
      <c r="C27" s="477" t="s">
        <v>784</v>
      </c>
      <c r="D27" s="478"/>
    </row>
    <row r="28" spans="1:4" ht="15" customHeight="1" thickBot="1">
      <c r="A28" s="487"/>
      <c r="B28" s="476" t="s">
        <v>782</v>
      </c>
      <c r="C28" s="490" t="s">
        <v>785</v>
      </c>
      <c r="D28" s="478"/>
    </row>
    <row r="29" spans="1:4" ht="15" thickTop="1">
      <c r="A29" s="491"/>
    </row>
    <row r="30" spans="1:4" ht="14.25">
      <c r="A30" s="491"/>
    </row>
    <row r="31" spans="1:4" ht="14.25">
      <c r="A31" s="491"/>
    </row>
    <row r="32" spans="1:4" ht="14.25">
      <c r="A32" s="491"/>
    </row>
  </sheetData>
  <phoneticPr fontId="3"/>
  <pageMargins left="0.70866141732283472" right="0.70866141732283472" top="0.74803149606299213" bottom="0.74803149606299213" header="0.31496062992125984" footer="0.31496062992125984"/>
  <pageSetup paperSize="9" scale="64"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D30A-BF40-4335-86BF-4E06844D6DD7}">
  <sheetPr codeName="gumma_Y6_4"/>
  <dimension ref="A1:D39"/>
  <sheetViews>
    <sheetView view="pageBreakPreview" zoomScaleNormal="100" zoomScaleSheetLayoutView="100" workbookViewId="0">
      <selection activeCell="J9" sqref="J9"/>
    </sheetView>
  </sheetViews>
  <sheetFormatPr defaultColWidth="10" defaultRowHeight="13.5"/>
  <cols>
    <col min="1" max="1" width="11.375" style="128" customWidth="1"/>
    <col min="2" max="2" width="20.5" style="128" customWidth="1"/>
    <col min="3" max="3" width="11.375" style="128" customWidth="1"/>
    <col min="4" max="4" width="55.625" style="128" customWidth="1"/>
    <col min="5" max="16384" width="10" style="128"/>
  </cols>
  <sheetData>
    <row r="1" spans="1:4" ht="14.25" thickBot="1">
      <c r="A1" s="127" t="s">
        <v>292</v>
      </c>
    </row>
    <row r="2" spans="1:4">
      <c r="A2" s="144"/>
      <c r="B2" s="889"/>
      <c r="C2" s="144"/>
      <c r="D2" s="889"/>
    </row>
    <row r="3" spans="1:4">
      <c r="A3" s="145" t="s">
        <v>293</v>
      </c>
      <c r="B3" s="890"/>
      <c r="C3" s="145" t="s">
        <v>294</v>
      </c>
      <c r="D3" s="890"/>
    </row>
    <row r="4" spans="1:4" ht="14.25" thickBot="1">
      <c r="A4" s="146"/>
      <c r="B4" s="891"/>
      <c r="C4" s="146"/>
      <c r="D4" s="891"/>
    </row>
    <row r="5" spans="1:4" ht="28.5" customHeight="1" thickBot="1">
      <c r="A5" s="147"/>
    </row>
    <row r="6" spans="1:4">
      <c r="A6" s="892"/>
      <c r="B6" s="893"/>
      <c r="C6" s="893"/>
      <c r="D6" s="894"/>
    </row>
    <row r="7" spans="1:4">
      <c r="A7" s="883" t="s">
        <v>295</v>
      </c>
      <c r="B7" s="884"/>
      <c r="C7" s="884"/>
      <c r="D7" s="885"/>
    </row>
    <row r="8" spans="1:4">
      <c r="A8" s="883"/>
      <c r="B8" s="884"/>
      <c r="C8" s="884"/>
      <c r="D8" s="885"/>
    </row>
    <row r="9" spans="1:4">
      <c r="A9" s="883"/>
      <c r="B9" s="884"/>
      <c r="C9" s="884"/>
      <c r="D9" s="885"/>
    </row>
    <row r="10" spans="1:4">
      <c r="A10" s="883"/>
      <c r="B10" s="884"/>
      <c r="C10" s="884"/>
      <c r="D10" s="885"/>
    </row>
    <row r="11" spans="1:4">
      <c r="A11" s="883"/>
      <c r="B11" s="884"/>
      <c r="C11" s="884"/>
      <c r="D11" s="885"/>
    </row>
    <row r="12" spans="1:4">
      <c r="A12" s="883"/>
      <c r="B12" s="884"/>
      <c r="C12" s="884"/>
      <c r="D12" s="885"/>
    </row>
    <row r="13" spans="1:4">
      <c r="A13" s="883"/>
      <c r="B13" s="884"/>
      <c r="C13" s="884"/>
      <c r="D13" s="885"/>
    </row>
    <row r="14" spans="1:4">
      <c r="A14" s="883"/>
      <c r="B14" s="884"/>
      <c r="C14" s="884"/>
      <c r="D14" s="885"/>
    </row>
    <row r="15" spans="1:4">
      <c r="A15" s="883"/>
      <c r="B15" s="884"/>
      <c r="C15" s="884"/>
      <c r="D15" s="885"/>
    </row>
    <row r="16" spans="1:4">
      <c r="A16" s="883"/>
      <c r="B16" s="884"/>
      <c r="C16" s="884"/>
      <c r="D16" s="885"/>
    </row>
    <row r="17" spans="1:4">
      <c r="A17" s="883"/>
      <c r="B17" s="884"/>
      <c r="C17" s="884"/>
      <c r="D17" s="885"/>
    </row>
    <row r="18" spans="1:4">
      <c r="A18" s="883"/>
      <c r="B18" s="884"/>
      <c r="C18" s="884"/>
      <c r="D18" s="885"/>
    </row>
    <row r="19" spans="1:4">
      <c r="A19" s="883"/>
      <c r="B19" s="884"/>
      <c r="C19" s="884"/>
      <c r="D19" s="885"/>
    </row>
    <row r="20" spans="1:4">
      <c r="A20" s="883"/>
      <c r="B20" s="884"/>
      <c r="C20" s="884"/>
      <c r="D20" s="885"/>
    </row>
    <row r="21" spans="1:4">
      <c r="A21" s="883"/>
      <c r="B21" s="884"/>
      <c r="C21" s="884"/>
      <c r="D21" s="885"/>
    </row>
    <row r="22" spans="1:4" ht="14.25" thickBot="1">
      <c r="A22" s="886"/>
      <c r="B22" s="887"/>
      <c r="C22" s="887"/>
      <c r="D22" s="888"/>
    </row>
    <row r="23" spans="1:4" ht="28.5" customHeight="1" thickBot="1">
      <c r="A23" s="147"/>
    </row>
    <row r="24" spans="1:4">
      <c r="A24" s="892"/>
      <c r="B24" s="893"/>
      <c r="C24" s="893"/>
      <c r="D24" s="894"/>
    </row>
    <row r="25" spans="1:4">
      <c r="A25" s="883" t="s">
        <v>296</v>
      </c>
      <c r="B25" s="884"/>
      <c r="C25" s="884"/>
      <c r="D25" s="885"/>
    </row>
    <row r="26" spans="1:4">
      <c r="A26" s="883"/>
      <c r="B26" s="884"/>
      <c r="C26" s="884"/>
      <c r="D26" s="885"/>
    </row>
    <row r="27" spans="1:4">
      <c r="A27" s="883"/>
      <c r="B27" s="884"/>
      <c r="C27" s="884"/>
      <c r="D27" s="885"/>
    </row>
    <row r="28" spans="1:4">
      <c r="A28" s="883"/>
      <c r="B28" s="884"/>
      <c r="C28" s="884"/>
      <c r="D28" s="885"/>
    </row>
    <row r="29" spans="1:4">
      <c r="A29" s="883"/>
      <c r="B29" s="884"/>
      <c r="C29" s="884"/>
      <c r="D29" s="885"/>
    </row>
    <row r="30" spans="1:4">
      <c r="A30" s="883"/>
      <c r="B30" s="884"/>
      <c r="C30" s="884"/>
      <c r="D30" s="885"/>
    </row>
    <row r="31" spans="1:4">
      <c r="A31" s="883"/>
      <c r="B31" s="884"/>
      <c r="C31" s="884"/>
      <c r="D31" s="885"/>
    </row>
    <row r="32" spans="1:4">
      <c r="A32" s="883"/>
      <c r="B32" s="884"/>
      <c r="C32" s="884"/>
      <c r="D32" s="885"/>
    </row>
    <row r="33" spans="1:4">
      <c r="A33" s="883"/>
      <c r="B33" s="884"/>
      <c r="C33" s="884"/>
      <c r="D33" s="885"/>
    </row>
    <row r="34" spans="1:4">
      <c r="A34" s="883"/>
      <c r="B34" s="884"/>
      <c r="C34" s="884"/>
      <c r="D34" s="885"/>
    </row>
    <row r="35" spans="1:4">
      <c r="A35" s="883"/>
      <c r="B35" s="884"/>
      <c r="C35" s="884"/>
      <c r="D35" s="885"/>
    </row>
    <row r="36" spans="1:4">
      <c r="A36" s="883"/>
      <c r="B36" s="884"/>
      <c r="C36" s="884"/>
      <c r="D36" s="885"/>
    </row>
    <row r="37" spans="1:4">
      <c r="A37" s="883"/>
      <c r="B37" s="884"/>
      <c r="C37" s="884"/>
      <c r="D37" s="885"/>
    </row>
    <row r="38" spans="1:4">
      <c r="A38" s="883"/>
      <c r="B38" s="884"/>
      <c r="C38" s="884"/>
      <c r="D38" s="885"/>
    </row>
    <row r="39" spans="1:4" ht="14.25" thickBot="1">
      <c r="A39" s="886"/>
      <c r="B39" s="887"/>
      <c r="C39" s="887"/>
      <c r="D39" s="888"/>
    </row>
  </sheetData>
  <mergeCells count="6">
    <mergeCell ref="A25:D39"/>
    <mergeCell ref="B2:B4"/>
    <mergeCell ref="D2:D4"/>
    <mergeCell ref="A6:D6"/>
    <mergeCell ref="A7:D22"/>
    <mergeCell ref="A24:D24"/>
  </mergeCells>
  <phoneticPr fontId="3"/>
  <pageMargins left="0.7" right="0.7" top="0.75" bottom="0.75" header="0.3" footer="0.3"/>
  <pageSetup paperSize="9" scale="8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67DA-DF0F-4194-BB14-EE67F67493BF}">
  <sheetPr codeName="gumma_Y9">
    <tabColor theme="0"/>
    <pageSetUpPr fitToPage="1"/>
  </sheetPr>
  <dimension ref="A1:X47"/>
  <sheetViews>
    <sheetView view="pageBreakPreview" zoomScaleNormal="100" zoomScaleSheetLayoutView="100" workbookViewId="0">
      <selection activeCell="AH13" sqref="AH13"/>
    </sheetView>
  </sheetViews>
  <sheetFormatPr defaultRowHeight="13.5"/>
  <cols>
    <col min="1" max="163" width="4" style="171" customWidth="1"/>
    <col min="164" max="256" width="9" style="171"/>
    <col min="257" max="419" width="4" style="171" customWidth="1"/>
    <col min="420" max="512" width="9" style="171"/>
    <col min="513" max="675" width="4" style="171" customWidth="1"/>
    <col min="676" max="768" width="9" style="171"/>
    <col min="769" max="931" width="4" style="171" customWidth="1"/>
    <col min="932" max="1024" width="9" style="171"/>
    <col min="1025" max="1187" width="4" style="171" customWidth="1"/>
    <col min="1188" max="1280" width="9" style="171"/>
    <col min="1281" max="1443" width="4" style="171" customWidth="1"/>
    <col min="1444" max="1536" width="9" style="171"/>
    <col min="1537" max="1699" width="4" style="171" customWidth="1"/>
    <col min="1700" max="1792" width="9" style="171"/>
    <col min="1793" max="1955" width="4" style="171" customWidth="1"/>
    <col min="1956" max="2048" width="9" style="171"/>
    <col min="2049" max="2211" width="4" style="171" customWidth="1"/>
    <col min="2212" max="2304" width="9" style="171"/>
    <col min="2305" max="2467" width="4" style="171" customWidth="1"/>
    <col min="2468" max="2560" width="9" style="171"/>
    <col min="2561" max="2723" width="4" style="171" customWidth="1"/>
    <col min="2724" max="2816" width="9" style="171"/>
    <col min="2817" max="2979" width="4" style="171" customWidth="1"/>
    <col min="2980" max="3072" width="9" style="171"/>
    <col min="3073" max="3235" width="4" style="171" customWidth="1"/>
    <col min="3236" max="3328" width="9" style="171"/>
    <col min="3329" max="3491" width="4" style="171" customWidth="1"/>
    <col min="3492" max="3584" width="9" style="171"/>
    <col min="3585" max="3747" width="4" style="171" customWidth="1"/>
    <col min="3748" max="3840" width="9" style="171"/>
    <col min="3841" max="4003" width="4" style="171" customWidth="1"/>
    <col min="4004" max="4096" width="9" style="171"/>
    <col min="4097" max="4259" width="4" style="171" customWidth="1"/>
    <col min="4260" max="4352" width="9" style="171"/>
    <col min="4353" max="4515" width="4" style="171" customWidth="1"/>
    <col min="4516" max="4608" width="9" style="171"/>
    <col min="4609" max="4771" width="4" style="171" customWidth="1"/>
    <col min="4772" max="4864" width="9" style="171"/>
    <col min="4865" max="5027" width="4" style="171" customWidth="1"/>
    <col min="5028" max="5120" width="9" style="171"/>
    <col min="5121" max="5283" width="4" style="171" customWidth="1"/>
    <col min="5284" max="5376" width="9" style="171"/>
    <col min="5377" max="5539" width="4" style="171" customWidth="1"/>
    <col min="5540" max="5632" width="9" style="171"/>
    <col min="5633" max="5795" width="4" style="171" customWidth="1"/>
    <col min="5796" max="5888" width="9" style="171"/>
    <col min="5889" max="6051" width="4" style="171" customWidth="1"/>
    <col min="6052" max="6144" width="9" style="171"/>
    <col min="6145" max="6307" width="4" style="171" customWidth="1"/>
    <col min="6308" max="6400" width="9" style="171"/>
    <col min="6401" max="6563" width="4" style="171" customWidth="1"/>
    <col min="6564" max="6656" width="9" style="171"/>
    <col min="6657" max="6819" width="4" style="171" customWidth="1"/>
    <col min="6820" max="6912" width="9" style="171"/>
    <col min="6913" max="7075" width="4" style="171" customWidth="1"/>
    <col min="7076" max="7168" width="9" style="171"/>
    <col min="7169" max="7331" width="4" style="171" customWidth="1"/>
    <col min="7332" max="7424" width="9" style="171"/>
    <col min="7425" max="7587" width="4" style="171" customWidth="1"/>
    <col min="7588" max="7680" width="9" style="171"/>
    <col min="7681" max="7843" width="4" style="171" customWidth="1"/>
    <col min="7844" max="7936" width="9" style="171"/>
    <col min="7937" max="8099" width="4" style="171" customWidth="1"/>
    <col min="8100" max="8192" width="9" style="171"/>
    <col min="8193" max="8355" width="4" style="171" customWidth="1"/>
    <col min="8356" max="8448" width="9" style="171"/>
    <col min="8449" max="8611" width="4" style="171" customWidth="1"/>
    <col min="8612" max="8704" width="9" style="171"/>
    <col min="8705" max="8867" width="4" style="171" customWidth="1"/>
    <col min="8868" max="8960" width="9" style="171"/>
    <col min="8961" max="9123" width="4" style="171" customWidth="1"/>
    <col min="9124" max="9216" width="9" style="171"/>
    <col min="9217" max="9379" width="4" style="171" customWidth="1"/>
    <col min="9380" max="9472" width="9" style="171"/>
    <col min="9473" max="9635" width="4" style="171" customWidth="1"/>
    <col min="9636" max="9728" width="9" style="171"/>
    <col min="9729" max="9891" width="4" style="171" customWidth="1"/>
    <col min="9892" max="9984" width="9" style="171"/>
    <col min="9985" max="10147" width="4" style="171" customWidth="1"/>
    <col min="10148" max="10240" width="9" style="171"/>
    <col min="10241" max="10403" width="4" style="171" customWidth="1"/>
    <col min="10404" max="10496" width="9" style="171"/>
    <col min="10497" max="10659" width="4" style="171" customWidth="1"/>
    <col min="10660" max="10752" width="9" style="171"/>
    <col min="10753" max="10915" width="4" style="171" customWidth="1"/>
    <col min="10916" max="11008" width="9" style="171"/>
    <col min="11009" max="11171" width="4" style="171" customWidth="1"/>
    <col min="11172" max="11264" width="9" style="171"/>
    <col min="11265" max="11427" width="4" style="171" customWidth="1"/>
    <col min="11428" max="11520" width="9" style="171"/>
    <col min="11521" max="11683" width="4" style="171" customWidth="1"/>
    <col min="11684" max="11776" width="9" style="171"/>
    <col min="11777" max="11939" width="4" style="171" customWidth="1"/>
    <col min="11940" max="12032" width="9" style="171"/>
    <col min="12033" max="12195" width="4" style="171" customWidth="1"/>
    <col min="12196" max="12288" width="9" style="171"/>
    <col min="12289" max="12451" width="4" style="171" customWidth="1"/>
    <col min="12452" max="12544" width="9" style="171"/>
    <col min="12545" max="12707" width="4" style="171" customWidth="1"/>
    <col min="12708" max="12800" width="9" style="171"/>
    <col min="12801" max="12963" width="4" style="171" customWidth="1"/>
    <col min="12964" max="13056" width="9" style="171"/>
    <col min="13057" max="13219" width="4" style="171" customWidth="1"/>
    <col min="13220" max="13312" width="9" style="171"/>
    <col min="13313" max="13475" width="4" style="171" customWidth="1"/>
    <col min="13476" max="13568" width="9" style="171"/>
    <col min="13569" max="13731" width="4" style="171" customWidth="1"/>
    <col min="13732" max="13824" width="9" style="171"/>
    <col min="13825" max="13987" width="4" style="171" customWidth="1"/>
    <col min="13988" max="14080" width="9" style="171"/>
    <col min="14081" max="14243" width="4" style="171" customWidth="1"/>
    <col min="14244" max="14336" width="9" style="171"/>
    <col min="14337" max="14499" width="4" style="171" customWidth="1"/>
    <col min="14500" max="14592" width="9" style="171"/>
    <col min="14593" max="14755" width="4" style="171" customWidth="1"/>
    <col min="14756" max="14848" width="9" style="171"/>
    <col min="14849" max="15011" width="4" style="171" customWidth="1"/>
    <col min="15012" max="15104" width="9" style="171"/>
    <col min="15105" max="15267" width="4" style="171" customWidth="1"/>
    <col min="15268" max="15360" width="9" style="171"/>
    <col min="15361" max="15523" width="4" style="171" customWidth="1"/>
    <col min="15524" max="15616" width="9" style="171"/>
    <col min="15617" max="15779" width="4" style="171" customWidth="1"/>
    <col min="15780" max="15872" width="9" style="171"/>
    <col min="15873" max="16035" width="4" style="171" customWidth="1"/>
    <col min="16036" max="16128" width="9" style="171"/>
    <col min="16129" max="16291" width="4" style="171" customWidth="1"/>
    <col min="16292" max="16384" width="9" style="171"/>
  </cols>
  <sheetData>
    <row r="1" spans="1:24">
      <c r="A1" s="170" t="s">
        <v>314</v>
      </c>
    </row>
    <row r="2" spans="1:24" ht="30" customHeight="1" thickBot="1">
      <c r="A2" s="895" t="s">
        <v>315</v>
      </c>
      <c r="B2" s="895"/>
      <c r="C2" s="895"/>
      <c r="D2" s="895"/>
      <c r="E2" s="895"/>
      <c r="F2" s="895"/>
      <c r="G2" s="895"/>
      <c r="H2" s="895"/>
      <c r="I2" s="895"/>
      <c r="J2" s="895"/>
      <c r="K2" s="895"/>
      <c r="L2" s="895"/>
      <c r="M2" s="895"/>
      <c r="N2" s="895"/>
      <c r="O2" s="895"/>
      <c r="P2" s="895"/>
      <c r="Q2" s="895"/>
      <c r="R2" s="895"/>
      <c r="S2" s="895"/>
      <c r="T2" s="895"/>
      <c r="U2" s="895"/>
      <c r="V2" s="895"/>
      <c r="W2" s="895"/>
      <c r="X2" s="895"/>
    </row>
    <row r="3" spans="1:24" ht="26.1" customHeight="1">
      <c r="A3" s="896" t="s">
        <v>316</v>
      </c>
      <c r="B3" s="897"/>
      <c r="C3" s="897"/>
      <c r="D3" s="898"/>
      <c r="E3" s="899" t="s">
        <v>317</v>
      </c>
      <c r="F3" s="900"/>
      <c r="G3" s="900"/>
      <c r="H3" s="897" t="s">
        <v>318</v>
      </c>
      <c r="I3" s="900"/>
      <c r="J3" s="901"/>
      <c r="K3" s="902" t="s">
        <v>319</v>
      </c>
      <c r="L3" s="897"/>
      <c r="M3" s="903"/>
      <c r="N3" s="904"/>
      <c r="O3" s="905"/>
      <c r="P3" s="905"/>
      <c r="Q3" s="905"/>
      <c r="R3" s="905"/>
      <c r="S3" s="905"/>
      <c r="T3" s="905"/>
      <c r="U3" s="905"/>
      <c r="V3" s="905"/>
      <c r="W3" s="905"/>
      <c r="X3" s="906"/>
    </row>
    <row r="4" spans="1:24" ht="26.1" customHeight="1">
      <c r="A4" s="911" t="s">
        <v>320</v>
      </c>
      <c r="B4" s="912"/>
      <c r="C4" s="912"/>
      <c r="D4" s="913"/>
      <c r="E4" s="914" t="s">
        <v>321</v>
      </c>
      <c r="F4" s="915"/>
      <c r="G4" s="915"/>
      <c r="H4" s="915"/>
      <c r="I4" s="915"/>
      <c r="J4" s="915"/>
      <c r="K4" s="915"/>
      <c r="L4" s="915"/>
      <c r="M4" s="915"/>
      <c r="N4" s="915"/>
      <c r="O4" s="915"/>
      <c r="P4" s="915"/>
      <c r="Q4" s="915"/>
      <c r="R4" s="915"/>
      <c r="S4" s="915"/>
      <c r="T4" s="915"/>
      <c r="U4" s="915"/>
      <c r="V4" s="915"/>
      <c r="W4" s="915"/>
      <c r="X4" s="916"/>
    </row>
    <row r="5" spans="1:24" ht="26.1" customHeight="1">
      <c r="A5" s="911"/>
      <c r="B5" s="912"/>
      <c r="C5" s="912"/>
      <c r="D5" s="913"/>
      <c r="E5" s="907" t="s">
        <v>322</v>
      </c>
      <c r="F5" s="907"/>
      <c r="G5" s="907"/>
      <c r="H5" s="172" t="s">
        <v>323</v>
      </c>
      <c r="I5" s="917"/>
      <c r="J5" s="917"/>
      <c r="K5" s="917"/>
      <c r="L5" s="917"/>
      <c r="M5" s="917"/>
      <c r="N5" s="917"/>
      <c r="O5" s="917"/>
      <c r="P5" s="917"/>
      <c r="Q5" s="917"/>
      <c r="R5" s="917"/>
      <c r="S5" s="917"/>
      <c r="T5" s="917"/>
      <c r="U5" s="917"/>
      <c r="V5" s="917"/>
      <c r="W5" s="917"/>
      <c r="X5" s="173" t="s">
        <v>324</v>
      </c>
    </row>
    <row r="6" spans="1:24" ht="26.1" customHeight="1" thickBot="1">
      <c r="A6" s="918" t="s">
        <v>0</v>
      </c>
      <c r="B6" s="919"/>
      <c r="C6" s="919"/>
      <c r="D6" s="920"/>
      <c r="E6" s="921" t="str">
        <f>入力シート!C8</f>
        <v>単独公共　◆◆■■事業　○○補修工事　その１（○○工区）（Ｒ■補正）</v>
      </c>
      <c r="F6" s="922"/>
      <c r="G6" s="922"/>
      <c r="H6" s="922"/>
      <c r="I6" s="922"/>
      <c r="J6" s="922"/>
      <c r="K6" s="922"/>
      <c r="L6" s="922"/>
      <c r="M6" s="922"/>
      <c r="N6" s="922"/>
      <c r="O6" s="922"/>
      <c r="P6" s="922"/>
      <c r="Q6" s="922"/>
      <c r="R6" s="922"/>
      <c r="S6" s="922"/>
      <c r="T6" s="922"/>
      <c r="U6" s="922"/>
      <c r="V6" s="922"/>
      <c r="W6" s="922"/>
      <c r="X6" s="923"/>
    </row>
    <row r="7" spans="1:24">
      <c r="A7" s="174"/>
      <c r="B7" s="175" t="s">
        <v>325</v>
      </c>
      <c r="C7" s="175"/>
      <c r="D7" s="175"/>
      <c r="E7" s="175"/>
      <c r="F7" s="175"/>
      <c r="G7" s="175"/>
      <c r="H7" s="175"/>
      <c r="I7" s="175"/>
      <c r="J7" s="175"/>
      <c r="K7" s="175"/>
      <c r="L7" s="175"/>
      <c r="M7" s="175"/>
      <c r="N7" s="175"/>
      <c r="O7" s="175"/>
      <c r="P7" s="175"/>
      <c r="Q7" s="175"/>
      <c r="R7" s="175"/>
      <c r="S7" s="175"/>
      <c r="T7" s="175"/>
      <c r="U7" s="175"/>
      <c r="V7" s="175"/>
      <c r="W7" s="175"/>
      <c r="X7" s="176"/>
    </row>
    <row r="8" spans="1:24">
      <c r="A8" s="177"/>
      <c r="B8" s="924"/>
      <c r="C8" s="924"/>
      <c r="D8" s="924"/>
      <c r="E8" s="924"/>
      <c r="F8" s="924"/>
      <c r="G8" s="924"/>
      <c r="H8" s="924"/>
      <c r="I8" s="924"/>
      <c r="J8" s="924"/>
      <c r="K8" s="924"/>
      <c r="L8" s="924"/>
      <c r="M8" s="924"/>
      <c r="N8" s="924"/>
      <c r="O8" s="924"/>
      <c r="P8" s="924"/>
      <c r="Q8" s="924"/>
      <c r="R8" s="924"/>
      <c r="S8" s="924"/>
      <c r="T8" s="924"/>
      <c r="U8" s="924"/>
      <c r="V8" s="924"/>
      <c r="W8" s="924"/>
      <c r="X8" s="173"/>
    </row>
    <row r="9" spans="1:24">
      <c r="A9" s="177"/>
      <c r="B9" s="924"/>
      <c r="C9" s="924"/>
      <c r="D9" s="924"/>
      <c r="E9" s="924"/>
      <c r="F9" s="924"/>
      <c r="G9" s="924"/>
      <c r="H9" s="924"/>
      <c r="I9" s="924"/>
      <c r="J9" s="924"/>
      <c r="K9" s="924"/>
      <c r="L9" s="924"/>
      <c r="M9" s="924"/>
      <c r="N9" s="924"/>
      <c r="O9" s="924"/>
      <c r="P9" s="924"/>
      <c r="Q9" s="924"/>
      <c r="R9" s="924"/>
      <c r="S9" s="924"/>
      <c r="T9" s="924"/>
      <c r="U9" s="924"/>
      <c r="V9" s="924"/>
      <c r="W9" s="924"/>
      <c r="X9" s="173"/>
    </row>
    <row r="10" spans="1:24">
      <c r="A10" s="177"/>
      <c r="B10" s="924"/>
      <c r="C10" s="924"/>
      <c r="D10" s="924"/>
      <c r="E10" s="924"/>
      <c r="F10" s="924"/>
      <c r="G10" s="924"/>
      <c r="H10" s="924"/>
      <c r="I10" s="924"/>
      <c r="J10" s="924"/>
      <c r="K10" s="924"/>
      <c r="L10" s="924"/>
      <c r="M10" s="924"/>
      <c r="N10" s="924"/>
      <c r="O10" s="924"/>
      <c r="P10" s="924"/>
      <c r="Q10" s="924"/>
      <c r="R10" s="924"/>
      <c r="S10" s="924"/>
      <c r="T10" s="924"/>
      <c r="U10" s="924"/>
      <c r="V10" s="924"/>
      <c r="W10" s="924"/>
      <c r="X10" s="173"/>
    </row>
    <row r="11" spans="1:24">
      <c r="A11" s="177"/>
      <c r="B11" s="924"/>
      <c r="C11" s="924"/>
      <c r="D11" s="924"/>
      <c r="E11" s="924"/>
      <c r="F11" s="924"/>
      <c r="G11" s="924"/>
      <c r="H11" s="924"/>
      <c r="I11" s="924"/>
      <c r="J11" s="924"/>
      <c r="K11" s="924"/>
      <c r="L11" s="924"/>
      <c r="M11" s="924"/>
      <c r="N11" s="924"/>
      <c r="O11" s="924"/>
      <c r="P11" s="924"/>
      <c r="Q11" s="924"/>
      <c r="R11" s="924"/>
      <c r="S11" s="924"/>
      <c r="T11" s="924"/>
      <c r="U11" s="924"/>
      <c r="V11" s="924"/>
      <c r="W11" s="924"/>
      <c r="X11" s="173"/>
    </row>
    <row r="12" spans="1:24">
      <c r="A12" s="177"/>
      <c r="B12" s="924"/>
      <c r="C12" s="924"/>
      <c r="D12" s="924"/>
      <c r="E12" s="924"/>
      <c r="F12" s="924"/>
      <c r="G12" s="924"/>
      <c r="H12" s="924"/>
      <c r="I12" s="924"/>
      <c r="J12" s="924"/>
      <c r="K12" s="924"/>
      <c r="L12" s="924"/>
      <c r="M12" s="924"/>
      <c r="N12" s="924"/>
      <c r="O12" s="924"/>
      <c r="P12" s="924"/>
      <c r="Q12" s="924"/>
      <c r="R12" s="924"/>
      <c r="S12" s="924"/>
      <c r="T12" s="924"/>
      <c r="U12" s="924"/>
      <c r="V12" s="924"/>
      <c r="W12" s="924"/>
      <c r="X12" s="173"/>
    </row>
    <row r="13" spans="1:24">
      <c r="A13" s="177"/>
      <c r="B13" s="924"/>
      <c r="C13" s="924"/>
      <c r="D13" s="924"/>
      <c r="E13" s="924"/>
      <c r="F13" s="924"/>
      <c r="G13" s="924"/>
      <c r="H13" s="924"/>
      <c r="I13" s="924"/>
      <c r="J13" s="924"/>
      <c r="K13" s="924"/>
      <c r="L13" s="924"/>
      <c r="M13" s="924"/>
      <c r="N13" s="924"/>
      <c r="O13" s="924"/>
      <c r="P13" s="924"/>
      <c r="Q13" s="924"/>
      <c r="R13" s="924"/>
      <c r="S13" s="924"/>
      <c r="T13" s="924"/>
      <c r="U13" s="924"/>
      <c r="V13" s="924"/>
      <c r="W13" s="924"/>
      <c r="X13" s="173"/>
    </row>
    <row r="14" spans="1:24">
      <c r="A14" s="177"/>
      <c r="B14" s="924"/>
      <c r="C14" s="924"/>
      <c r="D14" s="924"/>
      <c r="E14" s="924"/>
      <c r="F14" s="924"/>
      <c r="G14" s="924"/>
      <c r="H14" s="924"/>
      <c r="I14" s="924"/>
      <c r="J14" s="924"/>
      <c r="K14" s="924"/>
      <c r="L14" s="924"/>
      <c r="M14" s="924"/>
      <c r="N14" s="924"/>
      <c r="O14" s="924"/>
      <c r="P14" s="924"/>
      <c r="Q14" s="924"/>
      <c r="R14" s="924"/>
      <c r="S14" s="924"/>
      <c r="T14" s="924"/>
      <c r="U14" s="924"/>
      <c r="V14" s="924"/>
      <c r="W14" s="924"/>
      <c r="X14" s="173"/>
    </row>
    <row r="15" spans="1:24">
      <c r="A15" s="177"/>
      <c r="B15" s="924"/>
      <c r="C15" s="924"/>
      <c r="D15" s="924"/>
      <c r="E15" s="924"/>
      <c r="F15" s="924"/>
      <c r="G15" s="924"/>
      <c r="H15" s="924"/>
      <c r="I15" s="924"/>
      <c r="J15" s="924"/>
      <c r="K15" s="924"/>
      <c r="L15" s="924"/>
      <c r="M15" s="924"/>
      <c r="N15" s="924"/>
      <c r="O15" s="924"/>
      <c r="P15" s="924"/>
      <c r="Q15" s="924"/>
      <c r="R15" s="924"/>
      <c r="S15" s="924"/>
      <c r="T15" s="924"/>
      <c r="U15" s="924"/>
      <c r="V15" s="924"/>
      <c r="W15" s="924"/>
      <c r="X15" s="173"/>
    </row>
    <row r="16" spans="1:24">
      <c r="A16" s="177"/>
      <c r="B16" s="924"/>
      <c r="C16" s="924"/>
      <c r="D16" s="924"/>
      <c r="E16" s="924"/>
      <c r="F16" s="924"/>
      <c r="G16" s="924"/>
      <c r="H16" s="924"/>
      <c r="I16" s="924"/>
      <c r="J16" s="924"/>
      <c r="K16" s="924"/>
      <c r="L16" s="924"/>
      <c r="M16" s="924"/>
      <c r="N16" s="924"/>
      <c r="O16" s="924"/>
      <c r="P16" s="924"/>
      <c r="Q16" s="924"/>
      <c r="R16" s="924"/>
      <c r="S16" s="924"/>
      <c r="T16" s="924"/>
      <c r="U16" s="924"/>
      <c r="V16" s="924"/>
      <c r="W16" s="924"/>
      <c r="X16" s="173"/>
    </row>
    <row r="17" spans="1:24">
      <c r="A17" s="177"/>
      <c r="B17" s="924"/>
      <c r="C17" s="924"/>
      <c r="D17" s="924"/>
      <c r="E17" s="924"/>
      <c r="F17" s="924"/>
      <c r="G17" s="924"/>
      <c r="H17" s="924"/>
      <c r="I17" s="924"/>
      <c r="J17" s="924"/>
      <c r="K17" s="924"/>
      <c r="L17" s="924"/>
      <c r="M17" s="924"/>
      <c r="N17" s="924"/>
      <c r="O17" s="924"/>
      <c r="P17" s="924"/>
      <c r="Q17" s="924"/>
      <c r="R17" s="924"/>
      <c r="S17" s="924"/>
      <c r="T17" s="924"/>
      <c r="U17" s="924"/>
      <c r="V17" s="924"/>
      <c r="W17" s="924"/>
      <c r="X17" s="173"/>
    </row>
    <row r="18" spans="1:24">
      <c r="A18" s="177"/>
      <c r="B18" s="924"/>
      <c r="C18" s="924"/>
      <c r="D18" s="924"/>
      <c r="E18" s="924"/>
      <c r="F18" s="924"/>
      <c r="G18" s="924"/>
      <c r="H18" s="924"/>
      <c r="I18" s="924"/>
      <c r="J18" s="924"/>
      <c r="K18" s="924"/>
      <c r="L18" s="924"/>
      <c r="M18" s="924"/>
      <c r="N18" s="924"/>
      <c r="O18" s="924"/>
      <c r="P18" s="924"/>
      <c r="Q18" s="924"/>
      <c r="R18" s="924"/>
      <c r="S18" s="924"/>
      <c r="T18" s="924"/>
      <c r="U18" s="924"/>
      <c r="V18" s="924"/>
      <c r="W18" s="924"/>
      <c r="X18" s="173"/>
    </row>
    <row r="19" spans="1:24">
      <c r="A19" s="177"/>
      <c r="B19" s="924"/>
      <c r="C19" s="924"/>
      <c r="D19" s="924"/>
      <c r="E19" s="924"/>
      <c r="F19" s="924"/>
      <c r="G19" s="924"/>
      <c r="H19" s="924"/>
      <c r="I19" s="924"/>
      <c r="J19" s="924"/>
      <c r="K19" s="924"/>
      <c r="L19" s="924"/>
      <c r="M19" s="924"/>
      <c r="N19" s="924"/>
      <c r="O19" s="924"/>
      <c r="P19" s="924"/>
      <c r="Q19" s="924"/>
      <c r="R19" s="924"/>
      <c r="S19" s="924"/>
      <c r="T19" s="924"/>
      <c r="U19" s="924"/>
      <c r="V19" s="924"/>
      <c r="W19" s="924"/>
      <c r="X19" s="173"/>
    </row>
    <row r="20" spans="1:24">
      <c r="A20" s="177"/>
      <c r="B20" s="924"/>
      <c r="C20" s="924"/>
      <c r="D20" s="924"/>
      <c r="E20" s="924"/>
      <c r="F20" s="924"/>
      <c r="G20" s="924"/>
      <c r="H20" s="924"/>
      <c r="I20" s="924"/>
      <c r="J20" s="924"/>
      <c r="K20" s="924"/>
      <c r="L20" s="924"/>
      <c r="M20" s="924"/>
      <c r="N20" s="924"/>
      <c r="O20" s="924"/>
      <c r="P20" s="924"/>
      <c r="Q20" s="924"/>
      <c r="R20" s="924"/>
      <c r="S20" s="924"/>
      <c r="T20" s="924"/>
      <c r="U20" s="924"/>
      <c r="V20" s="924"/>
      <c r="W20" s="924"/>
      <c r="X20" s="173"/>
    </row>
    <row r="21" spans="1:24">
      <c r="A21" s="177"/>
      <c r="B21" s="924"/>
      <c r="C21" s="924"/>
      <c r="D21" s="924"/>
      <c r="E21" s="924"/>
      <c r="F21" s="924"/>
      <c r="G21" s="924"/>
      <c r="H21" s="924"/>
      <c r="I21" s="924"/>
      <c r="J21" s="924"/>
      <c r="K21" s="924"/>
      <c r="L21" s="924"/>
      <c r="M21" s="924"/>
      <c r="N21" s="924"/>
      <c r="O21" s="924"/>
      <c r="P21" s="924"/>
      <c r="Q21" s="924"/>
      <c r="R21" s="924"/>
      <c r="S21" s="924"/>
      <c r="T21" s="924"/>
      <c r="U21" s="924"/>
      <c r="V21" s="924"/>
      <c r="W21" s="924"/>
      <c r="X21" s="173"/>
    </row>
    <row r="22" spans="1:24">
      <c r="A22" s="177"/>
      <c r="B22" s="924"/>
      <c r="C22" s="924"/>
      <c r="D22" s="924"/>
      <c r="E22" s="924"/>
      <c r="F22" s="924"/>
      <c r="G22" s="924"/>
      <c r="H22" s="924"/>
      <c r="I22" s="924"/>
      <c r="J22" s="924"/>
      <c r="K22" s="924"/>
      <c r="L22" s="924"/>
      <c r="M22" s="924"/>
      <c r="N22" s="924"/>
      <c r="O22" s="924"/>
      <c r="P22" s="924"/>
      <c r="Q22" s="924"/>
      <c r="R22" s="924"/>
      <c r="S22" s="924"/>
      <c r="T22" s="924"/>
      <c r="U22" s="924"/>
      <c r="V22" s="924"/>
      <c r="W22" s="924"/>
      <c r="X22" s="173"/>
    </row>
    <row r="23" spans="1:24">
      <c r="A23" s="177"/>
      <c r="B23" s="924"/>
      <c r="C23" s="924"/>
      <c r="D23" s="924"/>
      <c r="E23" s="924"/>
      <c r="F23" s="924"/>
      <c r="G23" s="924"/>
      <c r="H23" s="924"/>
      <c r="I23" s="924"/>
      <c r="J23" s="924"/>
      <c r="K23" s="924"/>
      <c r="L23" s="924"/>
      <c r="M23" s="924"/>
      <c r="N23" s="924"/>
      <c r="O23" s="924"/>
      <c r="P23" s="924"/>
      <c r="Q23" s="924"/>
      <c r="R23" s="924"/>
      <c r="S23" s="924"/>
      <c r="T23" s="924"/>
      <c r="U23" s="924"/>
      <c r="V23" s="924"/>
      <c r="W23" s="924"/>
      <c r="X23" s="173"/>
    </row>
    <row r="24" spans="1:24">
      <c r="A24" s="177"/>
      <c r="B24" s="924"/>
      <c r="C24" s="924"/>
      <c r="D24" s="924"/>
      <c r="E24" s="924"/>
      <c r="F24" s="924"/>
      <c r="G24" s="924"/>
      <c r="H24" s="924"/>
      <c r="I24" s="924"/>
      <c r="J24" s="924"/>
      <c r="K24" s="924"/>
      <c r="L24" s="924"/>
      <c r="M24" s="924"/>
      <c r="N24" s="924"/>
      <c r="O24" s="924"/>
      <c r="P24" s="924"/>
      <c r="Q24" s="924"/>
      <c r="R24" s="924"/>
      <c r="S24" s="924"/>
      <c r="T24" s="924"/>
      <c r="U24" s="924"/>
      <c r="V24" s="924"/>
      <c r="W24" s="924"/>
      <c r="X24" s="173"/>
    </row>
    <row r="25" spans="1:24">
      <c r="A25" s="177"/>
      <c r="B25" s="924"/>
      <c r="C25" s="924"/>
      <c r="D25" s="924"/>
      <c r="E25" s="924"/>
      <c r="F25" s="924"/>
      <c r="G25" s="924"/>
      <c r="H25" s="924"/>
      <c r="I25" s="924"/>
      <c r="J25" s="924"/>
      <c r="K25" s="924"/>
      <c r="L25" s="924"/>
      <c r="M25" s="924"/>
      <c r="N25" s="924"/>
      <c r="O25" s="924"/>
      <c r="P25" s="924"/>
      <c r="Q25" s="924"/>
      <c r="R25" s="924"/>
      <c r="S25" s="924"/>
      <c r="T25" s="924"/>
      <c r="U25" s="924"/>
      <c r="V25" s="924"/>
      <c r="W25" s="924"/>
      <c r="X25" s="173"/>
    </row>
    <row r="26" spans="1:24" ht="26.1" customHeight="1" thickBot="1">
      <c r="A26" s="178"/>
      <c r="B26" s="925" t="s">
        <v>326</v>
      </c>
      <c r="C26" s="925"/>
      <c r="D26" s="925"/>
      <c r="E26" s="925"/>
      <c r="F26" s="925"/>
      <c r="G26" s="925" t="s">
        <v>327</v>
      </c>
      <c r="H26" s="925"/>
      <c r="I26" s="925"/>
      <c r="J26" s="925"/>
      <c r="K26" s="925"/>
      <c r="L26" s="926"/>
      <c r="M26" s="926"/>
      <c r="N26" s="926"/>
      <c r="O26" s="926"/>
      <c r="P26" s="926"/>
      <c r="Q26" s="926"/>
      <c r="R26" s="926"/>
      <c r="S26" s="926"/>
      <c r="T26" s="926"/>
      <c r="U26" s="926"/>
      <c r="V26" s="926"/>
      <c r="W26" s="926"/>
      <c r="X26" s="179"/>
    </row>
    <row r="27" spans="1:24" ht="15.95" customHeight="1">
      <c r="A27" s="180"/>
      <c r="B27" s="931" t="s">
        <v>328</v>
      </c>
      <c r="C27" s="907" t="s">
        <v>329</v>
      </c>
      <c r="D27" s="907"/>
      <c r="E27" s="907"/>
      <c r="F27" s="907"/>
      <c r="G27" s="908" t="s">
        <v>330</v>
      </c>
      <c r="H27" s="908"/>
      <c r="I27" s="907"/>
      <c r="J27" s="910" t="s">
        <v>331</v>
      </c>
      <c r="K27" s="910"/>
      <c r="L27" s="907"/>
      <c r="M27" s="910" t="s">
        <v>332</v>
      </c>
      <c r="N27" s="910"/>
      <c r="O27" s="907"/>
      <c r="P27" s="910" t="s">
        <v>333</v>
      </c>
      <c r="Q27" s="910"/>
      <c r="R27" s="907"/>
      <c r="S27" s="910" t="s">
        <v>334</v>
      </c>
      <c r="T27" s="910"/>
      <c r="U27" s="907" t="s">
        <v>335</v>
      </c>
      <c r="V27" s="907"/>
      <c r="W27" s="907"/>
      <c r="X27" s="173"/>
    </row>
    <row r="28" spans="1:24" ht="15.95" customHeight="1">
      <c r="A28" s="927" t="s">
        <v>336</v>
      </c>
      <c r="B28" s="932"/>
      <c r="C28" s="907"/>
      <c r="D28" s="907"/>
      <c r="E28" s="907"/>
      <c r="F28" s="907"/>
      <c r="G28" s="909"/>
      <c r="H28" s="909"/>
      <c r="I28" s="907"/>
      <c r="J28" s="907"/>
      <c r="K28" s="907"/>
      <c r="L28" s="907"/>
      <c r="M28" s="907"/>
      <c r="N28" s="907"/>
      <c r="O28" s="907"/>
      <c r="P28" s="907"/>
      <c r="Q28" s="907"/>
      <c r="R28" s="907"/>
      <c r="S28" s="907"/>
      <c r="T28" s="907"/>
      <c r="U28" s="907"/>
      <c r="V28" s="907"/>
      <c r="W28" s="907"/>
      <c r="X28" s="173"/>
    </row>
    <row r="29" spans="1:24" ht="15.95" customHeight="1">
      <c r="A29" s="927"/>
      <c r="B29" s="932"/>
      <c r="G29" s="917" t="s">
        <v>322</v>
      </c>
      <c r="H29" s="917"/>
      <c r="I29" s="917"/>
      <c r="J29" s="928"/>
      <c r="K29" s="928"/>
      <c r="L29" s="928"/>
      <c r="M29" s="928"/>
      <c r="N29" s="928"/>
      <c r="O29" s="928"/>
      <c r="P29" s="928"/>
      <c r="Q29" s="928"/>
      <c r="R29" s="928"/>
      <c r="S29" s="928"/>
      <c r="T29" s="928"/>
      <c r="U29" s="928"/>
      <c r="V29" s="928"/>
      <c r="X29" s="173"/>
    </row>
    <row r="30" spans="1:24" ht="15.95" customHeight="1">
      <c r="A30" s="927"/>
      <c r="B30" s="932"/>
      <c r="G30" s="917"/>
      <c r="H30" s="917"/>
      <c r="I30" s="917"/>
      <c r="J30" s="928"/>
      <c r="K30" s="928"/>
      <c r="L30" s="928"/>
      <c r="M30" s="928"/>
      <c r="N30" s="928"/>
      <c r="O30" s="928"/>
      <c r="P30" s="928"/>
      <c r="Q30" s="928"/>
      <c r="R30" s="928"/>
      <c r="S30" s="928"/>
      <c r="T30" s="928"/>
      <c r="U30" s="928"/>
      <c r="V30" s="928"/>
      <c r="X30" s="173"/>
    </row>
    <row r="31" spans="1:24" ht="15.95" customHeight="1">
      <c r="A31" s="927"/>
      <c r="B31" s="932"/>
      <c r="G31" s="917"/>
      <c r="H31" s="917"/>
      <c r="I31" s="917"/>
      <c r="J31" s="928"/>
      <c r="K31" s="928"/>
      <c r="L31" s="928"/>
      <c r="M31" s="928"/>
      <c r="N31" s="928"/>
      <c r="O31" s="928"/>
      <c r="P31" s="928"/>
      <c r="Q31" s="928"/>
      <c r="R31" s="928"/>
      <c r="S31" s="928"/>
      <c r="T31" s="928"/>
      <c r="U31" s="928"/>
      <c r="V31" s="928"/>
      <c r="X31" s="173"/>
    </row>
    <row r="32" spans="1:24" ht="15.95" customHeight="1">
      <c r="A32" s="181" t="s">
        <v>337</v>
      </c>
      <c r="B32" s="933"/>
      <c r="C32" s="182"/>
      <c r="D32" s="182"/>
      <c r="E32" s="182"/>
      <c r="F32" s="182"/>
      <c r="G32" s="182"/>
      <c r="H32" s="182"/>
      <c r="I32" s="182"/>
      <c r="J32" s="182"/>
      <c r="K32" s="182"/>
      <c r="L32" s="182"/>
      <c r="M32" s="929"/>
      <c r="N32" s="929"/>
      <c r="O32" s="929" t="s">
        <v>5</v>
      </c>
      <c r="P32" s="929"/>
      <c r="Q32" s="930"/>
      <c r="R32" s="930"/>
      <c r="S32" s="930"/>
      <c r="T32" s="930"/>
      <c r="U32" s="930"/>
      <c r="V32" s="930"/>
      <c r="W32" s="930"/>
      <c r="X32" s="183"/>
    </row>
    <row r="33" spans="1:24" ht="15.95" customHeight="1">
      <c r="A33" s="184"/>
      <c r="B33" s="936" t="s">
        <v>338</v>
      </c>
      <c r="C33" s="919" t="s">
        <v>329</v>
      </c>
      <c r="D33" s="919"/>
      <c r="E33" s="919"/>
      <c r="F33" s="919"/>
      <c r="G33" s="938" t="s">
        <v>331</v>
      </c>
      <c r="H33" s="915"/>
      <c r="I33" s="919"/>
      <c r="J33" s="919" t="s">
        <v>332</v>
      </c>
      <c r="K33" s="919"/>
      <c r="L33" s="919"/>
      <c r="M33" s="919" t="s">
        <v>333</v>
      </c>
      <c r="N33" s="919"/>
      <c r="O33" s="919"/>
      <c r="P33" s="919" t="s">
        <v>339</v>
      </c>
      <c r="Q33" s="919"/>
      <c r="R33" s="919"/>
      <c r="S33" s="935" t="s">
        <v>334</v>
      </c>
      <c r="T33" s="919"/>
      <c r="U33" s="919" t="s">
        <v>335</v>
      </c>
      <c r="V33" s="919"/>
      <c r="W33" s="919"/>
      <c r="X33" s="185"/>
    </row>
    <row r="34" spans="1:24" ht="15.95" customHeight="1">
      <c r="A34" s="927" t="s">
        <v>340</v>
      </c>
      <c r="B34" s="932"/>
      <c r="C34" s="907"/>
      <c r="D34" s="907"/>
      <c r="E34" s="907"/>
      <c r="F34" s="907"/>
      <c r="G34" s="917"/>
      <c r="H34" s="917"/>
      <c r="I34" s="907"/>
      <c r="J34" s="907"/>
      <c r="K34" s="907"/>
      <c r="L34" s="907"/>
      <c r="M34" s="907"/>
      <c r="N34" s="907"/>
      <c r="O34" s="907"/>
      <c r="P34" s="907"/>
      <c r="Q34" s="907"/>
      <c r="R34" s="907"/>
      <c r="S34" s="907"/>
      <c r="T34" s="907"/>
      <c r="U34" s="907"/>
      <c r="V34" s="907"/>
      <c r="W34" s="907"/>
      <c r="X34" s="173"/>
    </row>
    <row r="35" spans="1:24" ht="15.95" customHeight="1">
      <c r="A35" s="927"/>
      <c r="B35" s="932"/>
      <c r="G35" s="917" t="s">
        <v>341</v>
      </c>
      <c r="H35" s="917"/>
      <c r="I35" s="917"/>
      <c r="J35" s="928"/>
      <c r="K35" s="928"/>
      <c r="L35" s="928"/>
      <c r="M35" s="928"/>
      <c r="N35" s="928"/>
      <c r="O35" s="928"/>
      <c r="P35" s="928"/>
      <c r="Q35" s="928"/>
      <c r="R35" s="928"/>
      <c r="S35" s="928"/>
      <c r="T35" s="928"/>
      <c r="U35" s="928"/>
      <c r="V35" s="928"/>
      <c r="X35" s="173"/>
    </row>
    <row r="36" spans="1:24" ht="15.95" customHeight="1">
      <c r="A36" s="927"/>
      <c r="B36" s="932"/>
      <c r="G36" s="917"/>
      <c r="H36" s="917"/>
      <c r="I36" s="917"/>
      <c r="J36" s="928"/>
      <c r="K36" s="928"/>
      <c r="L36" s="928"/>
      <c r="M36" s="928"/>
      <c r="N36" s="928"/>
      <c r="O36" s="928"/>
      <c r="P36" s="928"/>
      <c r="Q36" s="928"/>
      <c r="R36" s="928"/>
      <c r="S36" s="928"/>
      <c r="T36" s="928"/>
      <c r="U36" s="928"/>
      <c r="V36" s="928"/>
      <c r="X36" s="173"/>
    </row>
    <row r="37" spans="1:24" ht="15.95" customHeight="1">
      <c r="A37" s="927"/>
      <c r="B37" s="932"/>
      <c r="G37" s="917"/>
      <c r="H37" s="917"/>
      <c r="I37" s="917"/>
      <c r="J37" s="928"/>
      <c r="K37" s="928"/>
      <c r="L37" s="928"/>
      <c r="M37" s="928"/>
      <c r="N37" s="928"/>
      <c r="O37" s="928"/>
      <c r="P37" s="928"/>
      <c r="Q37" s="928"/>
      <c r="R37" s="928"/>
      <c r="S37" s="928"/>
      <c r="T37" s="928"/>
      <c r="U37" s="928"/>
      <c r="V37" s="928"/>
      <c r="X37" s="173"/>
    </row>
    <row r="38" spans="1:24" ht="15.95" customHeight="1" thickBot="1">
      <c r="A38" s="186"/>
      <c r="B38" s="937"/>
      <c r="C38" s="187"/>
      <c r="D38" s="187"/>
      <c r="E38" s="187"/>
      <c r="F38" s="187"/>
      <c r="G38" s="187"/>
      <c r="H38" s="187"/>
      <c r="I38" s="187"/>
      <c r="J38" s="187"/>
      <c r="K38" s="187"/>
      <c r="L38" s="187"/>
      <c r="M38" s="925"/>
      <c r="N38" s="925"/>
      <c r="O38" s="925" t="s">
        <v>5</v>
      </c>
      <c r="P38" s="925"/>
      <c r="Q38" s="934"/>
      <c r="R38" s="934"/>
      <c r="S38" s="934"/>
      <c r="T38" s="934"/>
      <c r="U38" s="934"/>
      <c r="V38" s="934"/>
      <c r="W38" s="934"/>
      <c r="X38" s="179"/>
    </row>
    <row r="39" spans="1:24" ht="14.25" thickBot="1"/>
    <row r="40" spans="1:24" ht="13.5" customHeight="1" thickBot="1">
      <c r="B40" s="964" t="s">
        <v>342</v>
      </c>
      <c r="C40" s="945"/>
      <c r="D40" s="946"/>
      <c r="E40" s="968" t="s">
        <v>343</v>
      </c>
      <c r="F40" s="969"/>
      <c r="G40" s="969"/>
      <c r="H40" s="970" t="s">
        <v>344</v>
      </c>
      <c r="I40" s="969"/>
      <c r="J40" s="969"/>
      <c r="K40" s="971" t="s">
        <v>345</v>
      </c>
      <c r="L40" s="972"/>
      <c r="M40" s="973"/>
      <c r="N40" s="974"/>
      <c r="O40" s="975"/>
      <c r="P40" s="975"/>
      <c r="R40" s="976" t="s">
        <v>346</v>
      </c>
      <c r="S40" s="897"/>
      <c r="T40" s="903"/>
      <c r="U40" s="939" t="s">
        <v>347</v>
      </c>
      <c r="V40" s="897"/>
      <c r="W40" s="898"/>
    </row>
    <row r="41" spans="1:24" ht="14.25" thickBot="1">
      <c r="B41" s="944"/>
      <c r="C41" s="945"/>
      <c r="D41" s="946"/>
      <c r="E41" s="947"/>
      <c r="F41" s="948"/>
      <c r="G41" s="948"/>
      <c r="H41" s="948"/>
      <c r="I41" s="948"/>
      <c r="J41" s="948"/>
      <c r="K41" s="951"/>
      <c r="L41" s="952"/>
      <c r="M41" s="953"/>
      <c r="N41" s="974"/>
      <c r="O41" s="975"/>
      <c r="P41" s="975"/>
      <c r="R41" s="911"/>
      <c r="S41" s="912"/>
      <c r="T41" s="958"/>
      <c r="U41" s="940"/>
      <c r="V41" s="912"/>
      <c r="W41" s="913"/>
    </row>
    <row r="42" spans="1:24" ht="14.25" thickBot="1">
      <c r="B42" s="944"/>
      <c r="C42" s="945"/>
      <c r="D42" s="946"/>
      <c r="E42" s="947"/>
      <c r="F42" s="948"/>
      <c r="G42" s="948"/>
      <c r="H42" s="948"/>
      <c r="I42" s="948"/>
      <c r="J42" s="948"/>
      <c r="K42" s="951"/>
      <c r="L42" s="952"/>
      <c r="M42" s="953"/>
      <c r="N42" s="974"/>
      <c r="O42" s="975"/>
      <c r="P42" s="975"/>
      <c r="R42" s="911"/>
      <c r="S42" s="912"/>
      <c r="T42" s="958"/>
      <c r="U42" s="940"/>
      <c r="V42" s="912"/>
      <c r="W42" s="913"/>
    </row>
    <row r="43" spans="1:24">
      <c r="B43" s="965"/>
      <c r="C43" s="966"/>
      <c r="D43" s="967"/>
      <c r="E43" s="947"/>
      <c r="F43" s="948"/>
      <c r="G43" s="948"/>
      <c r="H43" s="948"/>
      <c r="I43" s="948"/>
      <c r="J43" s="948"/>
      <c r="K43" s="951"/>
      <c r="L43" s="952"/>
      <c r="M43" s="953"/>
      <c r="N43" s="974"/>
      <c r="O43" s="975"/>
      <c r="P43" s="975"/>
      <c r="R43" s="911"/>
      <c r="S43" s="912"/>
      <c r="T43" s="958"/>
      <c r="U43" s="940"/>
      <c r="V43" s="912"/>
      <c r="W43" s="913"/>
    </row>
    <row r="44" spans="1:24" ht="14.25" thickBot="1">
      <c r="B44" s="941"/>
      <c r="C44" s="942"/>
      <c r="D44" s="943"/>
      <c r="E44" s="947"/>
      <c r="F44" s="948"/>
      <c r="G44" s="948"/>
      <c r="H44" s="948"/>
      <c r="I44" s="948"/>
      <c r="J44" s="948"/>
      <c r="K44" s="951"/>
      <c r="L44" s="952"/>
      <c r="M44" s="953"/>
      <c r="N44" s="957"/>
      <c r="O44" s="907"/>
      <c r="P44" s="907"/>
      <c r="R44" s="911"/>
      <c r="S44" s="912"/>
      <c r="T44" s="958"/>
      <c r="U44" s="940"/>
      <c r="V44" s="912"/>
      <c r="W44" s="913"/>
    </row>
    <row r="45" spans="1:24" ht="14.25" thickBot="1">
      <c r="B45" s="944"/>
      <c r="C45" s="945"/>
      <c r="D45" s="946"/>
      <c r="E45" s="947"/>
      <c r="F45" s="948"/>
      <c r="G45" s="948"/>
      <c r="H45" s="948"/>
      <c r="I45" s="948"/>
      <c r="J45" s="948"/>
      <c r="K45" s="951"/>
      <c r="L45" s="952"/>
      <c r="M45" s="953"/>
      <c r="N45" s="957"/>
      <c r="O45" s="907"/>
      <c r="P45" s="907"/>
      <c r="R45" s="911"/>
      <c r="S45" s="912"/>
      <c r="T45" s="958"/>
      <c r="U45" s="940"/>
      <c r="V45" s="912"/>
      <c r="W45" s="913"/>
    </row>
    <row r="46" spans="1:24" ht="14.25" thickBot="1">
      <c r="B46" s="944"/>
      <c r="C46" s="945"/>
      <c r="D46" s="946"/>
      <c r="E46" s="947"/>
      <c r="F46" s="948"/>
      <c r="G46" s="948"/>
      <c r="H46" s="948"/>
      <c r="I46" s="948"/>
      <c r="J46" s="948"/>
      <c r="K46" s="951"/>
      <c r="L46" s="952"/>
      <c r="M46" s="953"/>
      <c r="N46" s="957"/>
      <c r="O46" s="907"/>
      <c r="P46" s="907"/>
      <c r="R46" s="911"/>
      <c r="S46" s="912"/>
      <c r="T46" s="958"/>
      <c r="U46" s="940"/>
      <c r="V46" s="912"/>
      <c r="W46" s="913"/>
    </row>
    <row r="47" spans="1:24" ht="14.25" thickBot="1">
      <c r="B47" s="944"/>
      <c r="C47" s="945"/>
      <c r="D47" s="946"/>
      <c r="E47" s="949"/>
      <c r="F47" s="950"/>
      <c r="G47" s="950"/>
      <c r="H47" s="950"/>
      <c r="I47" s="950"/>
      <c r="J47" s="950"/>
      <c r="K47" s="954"/>
      <c r="L47" s="955"/>
      <c r="M47" s="956"/>
      <c r="N47" s="957"/>
      <c r="O47" s="907"/>
      <c r="P47" s="907"/>
      <c r="R47" s="959"/>
      <c r="S47" s="960"/>
      <c r="T47" s="961"/>
      <c r="U47" s="962"/>
      <c r="V47" s="960"/>
      <c r="W47" s="963"/>
    </row>
  </sheetData>
  <mergeCells count="67">
    <mergeCell ref="U40:W43"/>
    <mergeCell ref="B44:D47"/>
    <mergeCell ref="E44:G47"/>
    <mergeCell ref="H44:J47"/>
    <mergeCell ref="K44:M47"/>
    <mergeCell ref="N44:P47"/>
    <mergeCell ref="R44:T47"/>
    <mergeCell ref="U44:W47"/>
    <mergeCell ref="B40:D43"/>
    <mergeCell ref="E40:G43"/>
    <mergeCell ref="H40:J43"/>
    <mergeCell ref="K40:M43"/>
    <mergeCell ref="N40:P43"/>
    <mergeCell ref="R40:T43"/>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3"/>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91CA9-0DC8-4A66-9776-00BBA7A34A5D}">
  <sheetPr codeName="gumma_Y10">
    <tabColor theme="0"/>
    <pageSetUpPr fitToPage="1"/>
  </sheetPr>
  <dimension ref="A1:X40"/>
  <sheetViews>
    <sheetView view="pageBreakPreview" zoomScaleNormal="100" zoomScaleSheetLayoutView="100" workbookViewId="0">
      <selection activeCell="Y10" sqref="Y10"/>
    </sheetView>
  </sheetViews>
  <sheetFormatPr defaultColWidth="4" defaultRowHeight="13.5"/>
  <cols>
    <col min="1" max="16384" width="4" style="170"/>
  </cols>
  <sheetData>
    <row r="1" spans="1:24" ht="14.45" customHeight="1">
      <c r="A1" s="170" t="s">
        <v>348</v>
      </c>
    </row>
    <row r="2" spans="1:24" ht="30" customHeight="1">
      <c r="A2" s="546" t="s">
        <v>349</v>
      </c>
      <c r="B2" s="546"/>
      <c r="C2" s="546"/>
      <c r="D2" s="546"/>
      <c r="E2" s="546"/>
      <c r="F2" s="546"/>
      <c r="G2" s="546"/>
      <c r="H2" s="546"/>
      <c r="I2" s="546"/>
      <c r="J2" s="546"/>
      <c r="K2" s="546"/>
      <c r="L2" s="546"/>
      <c r="M2" s="546"/>
      <c r="N2" s="546"/>
      <c r="O2" s="546"/>
      <c r="P2" s="546"/>
      <c r="Q2" s="546"/>
      <c r="R2" s="546"/>
      <c r="S2" s="546"/>
      <c r="T2" s="546"/>
      <c r="U2" s="546"/>
      <c r="V2" s="546"/>
      <c r="W2" s="546"/>
      <c r="X2" s="546"/>
    </row>
    <row r="3" spans="1:24">
      <c r="A3" s="188"/>
      <c r="B3" s="189"/>
      <c r="C3" s="189"/>
      <c r="D3" s="189"/>
      <c r="E3" s="189"/>
      <c r="F3" s="189"/>
      <c r="G3" s="189"/>
      <c r="H3" s="189"/>
      <c r="I3" s="189"/>
      <c r="J3" s="189"/>
      <c r="K3" s="189"/>
      <c r="L3" s="189"/>
      <c r="M3" s="189"/>
      <c r="N3" s="189"/>
      <c r="O3" s="189"/>
      <c r="P3" s="189"/>
      <c r="Q3" s="189"/>
      <c r="R3" s="189"/>
      <c r="S3" s="189"/>
      <c r="T3" s="189"/>
      <c r="U3" s="189"/>
      <c r="V3" s="189"/>
      <c r="W3" s="189"/>
      <c r="X3" s="190"/>
    </row>
    <row r="4" spans="1:24">
      <c r="A4" s="191"/>
      <c r="N4" s="192"/>
      <c r="P4" s="192" t="s">
        <v>5</v>
      </c>
      <c r="Q4" s="977"/>
      <c r="R4" s="977"/>
      <c r="S4" s="977"/>
      <c r="T4" s="977"/>
      <c r="U4" s="977"/>
      <c r="V4" s="977"/>
      <c r="W4" s="977"/>
      <c r="X4" s="193"/>
    </row>
    <row r="5" spans="1:24" ht="30" customHeight="1">
      <c r="A5" s="191"/>
      <c r="D5" s="978" t="s">
        <v>0</v>
      </c>
      <c r="E5" s="978"/>
      <c r="F5" s="979" t="str">
        <f>入力シート!C8</f>
        <v>単独公共　◆◆■■事業　○○補修工事　その１（○○工区）（Ｒ■補正）</v>
      </c>
      <c r="G5" s="979"/>
      <c r="H5" s="979"/>
      <c r="I5" s="979"/>
      <c r="J5" s="979"/>
      <c r="K5" s="979"/>
      <c r="L5" s="979"/>
      <c r="M5" s="979"/>
      <c r="N5" s="979"/>
      <c r="O5" s="979"/>
      <c r="P5" s="979"/>
      <c r="Q5" s="979"/>
      <c r="R5" s="979"/>
      <c r="S5" s="979"/>
      <c r="T5" s="979"/>
      <c r="U5" s="979"/>
      <c r="X5" s="193"/>
    </row>
    <row r="6" spans="1:24">
      <c r="A6" s="191"/>
      <c r="X6" s="193"/>
    </row>
    <row r="7" spans="1:24">
      <c r="A7" s="191"/>
      <c r="E7" s="170" t="s">
        <v>350</v>
      </c>
      <c r="X7" s="193"/>
    </row>
    <row r="8" spans="1:24">
      <c r="A8" s="191"/>
      <c r="X8" s="193"/>
    </row>
    <row r="9" spans="1:24">
      <c r="A9" s="980" t="s">
        <v>351</v>
      </c>
      <c r="B9" s="981"/>
      <c r="C9" s="981"/>
      <c r="D9" s="981"/>
      <c r="E9" s="981"/>
      <c r="F9" s="981"/>
      <c r="G9" s="981"/>
      <c r="H9" s="981"/>
      <c r="I9" s="981"/>
      <c r="J9" s="981"/>
      <c r="K9" s="981"/>
      <c r="L9" s="981"/>
      <c r="M9" s="981"/>
      <c r="N9" s="981"/>
      <c r="O9" s="981"/>
      <c r="P9" s="981"/>
      <c r="Q9" s="981"/>
      <c r="R9" s="981"/>
      <c r="S9" s="981"/>
      <c r="T9" s="981"/>
      <c r="U9" s="981"/>
      <c r="V9" s="981"/>
      <c r="W9" s="981"/>
      <c r="X9" s="982"/>
    </row>
    <row r="10" spans="1:24">
      <c r="A10" s="191"/>
      <c r="X10" s="193"/>
    </row>
    <row r="11" spans="1:24">
      <c r="A11" s="191"/>
      <c r="B11" s="983" t="s">
        <v>352</v>
      </c>
      <c r="C11" s="983"/>
      <c r="D11" s="983"/>
      <c r="E11" s="983" t="s">
        <v>353</v>
      </c>
      <c r="F11" s="983"/>
      <c r="G11" s="983"/>
      <c r="H11" s="983" t="s">
        <v>354</v>
      </c>
      <c r="I11" s="983"/>
      <c r="J11" s="983" t="s">
        <v>355</v>
      </c>
      <c r="K11" s="983"/>
      <c r="L11" s="983"/>
      <c r="M11" s="983" t="s">
        <v>356</v>
      </c>
      <c r="N11" s="983"/>
      <c r="O11" s="983"/>
      <c r="P11" s="983"/>
      <c r="Q11" s="983"/>
      <c r="R11" s="983"/>
      <c r="S11" s="983"/>
      <c r="T11" s="983"/>
      <c r="U11" s="983"/>
      <c r="V11" s="983" t="s">
        <v>357</v>
      </c>
      <c r="W11" s="983"/>
      <c r="X11" s="193"/>
    </row>
    <row r="12" spans="1:24">
      <c r="A12" s="191"/>
      <c r="B12" s="983"/>
      <c r="C12" s="983"/>
      <c r="D12" s="983"/>
      <c r="E12" s="983"/>
      <c r="F12" s="983"/>
      <c r="G12" s="983"/>
      <c r="H12" s="983"/>
      <c r="I12" s="983"/>
      <c r="J12" s="983"/>
      <c r="K12" s="983"/>
      <c r="L12" s="983"/>
      <c r="M12" s="983" t="s">
        <v>358</v>
      </c>
      <c r="N12" s="983"/>
      <c r="O12" s="983"/>
      <c r="P12" s="983" t="s">
        <v>359</v>
      </c>
      <c r="Q12" s="983"/>
      <c r="R12" s="983" t="s">
        <v>360</v>
      </c>
      <c r="S12" s="983"/>
      <c r="T12" s="983" t="s">
        <v>361</v>
      </c>
      <c r="U12" s="983"/>
      <c r="V12" s="983"/>
      <c r="W12" s="983"/>
      <c r="X12" s="193"/>
    </row>
    <row r="13" spans="1:24" ht="27" customHeight="1">
      <c r="A13" s="191"/>
      <c r="B13" s="984"/>
      <c r="C13" s="984"/>
      <c r="D13" s="984"/>
      <c r="E13" s="984"/>
      <c r="F13" s="984"/>
      <c r="G13" s="984"/>
      <c r="H13" s="984"/>
      <c r="I13" s="984"/>
      <c r="J13" s="984"/>
      <c r="K13" s="984"/>
      <c r="L13" s="984"/>
      <c r="M13" s="985"/>
      <c r="N13" s="986"/>
      <c r="O13" s="987"/>
      <c r="P13" s="984"/>
      <c r="Q13" s="984"/>
      <c r="R13" s="984"/>
      <c r="S13" s="984"/>
      <c r="T13" s="988"/>
      <c r="U13" s="988"/>
      <c r="V13" s="989"/>
      <c r="W13" s="989"/>
      <c r="X13" s="193"/>
    </row>
    <row r="14" spans="1:24" ht="27" customHeight="1">
      <c r="A14" s="191"/>
      <c r="B14" s="984"/>
      <c r="C14" s="984"/>
      <c r="D14" s="984"/>
      <c r="E14" s="984"/>
      <c r="F14" s="984"/>
      <c r="G14" s="984"/>
      <c r="H14" s="984"/>
      <c r="I14" s="984"/>
      <c r="J14" s="984"/>
      <c r="K14" s="984"/>
      <c r="L14" s="984"/>
      <c r="M14" s="990"/>
      <c r="N14" s="990"/>
      <c r="O14" s="990"/>
      <c r="P14" s="984"/>
      <c r="Q14" s="984"/>
      <c r="R14" s="984"/>
      <c r="S14" s="984"/>
      <c r="T14" s="988"/>
      <c r="U14" s="988"/>
      <c r="V14" s="989"/>
      <c r="W14" s="989"/>
      <c r="X14" s="193"/>
    </row>
    <row r="15" spans="1:24" ht="27" customHeight="1">
      <c r="A15" s="191"/>
      <c r="B15" s="984"/>
      <c r="C15" s="984"/>
      <c r="D15" s="984"/>
      <c r="E15" s="984"/>
      <c r="F15" s="984"/>
      <c r="G15" s="984"/>
      <c r="H15" s="984"/>
      <c r="I15" s="984"/>
      <c r="J15" s="984"/>
      <c r="K15" s="984"/>
      <c r="L15" s="984"/>
      <c r="M15" s="990"/>
      <c r="N15" s="990"/>
      <c r="O15" s="990"/>
      <c r="P15" s="984"/>
      <c r="Q15" s="984"/>
      <c r="R15" s="984"/>
      <c r="S15" s="984"/>
      <c r="T15" s="988"/>
      <c r="U15" s="988"/>
      <c r="V15" s="989"/>
      <c r="W15" s="989"/>
      <c r="X15" s="193"/>
    </row>
    <row r="16" spans="1:24" ht="27" customHeight="1">
      <c r="A16" s="191"/>
      <c r="B16" s="984"/>
      <c r="C16" s="984"/>
      <c r="D16" s="984"/>
      <c r="E16" s="984"/>
      <c r="F16" s="984"/>
      <c r="G16" s="984"/>
      <c r="H16" s="984"/>
      <c r="I16" s="984"/>
      <c r="J16" s="984"/>
      <c r="K16" s="984"/>
      <c r="L16" s="984"/>
      <c r="M16" s="990"/>
      <c r="N16" s="990"/>
      <c r="O16" s="990"/>
      <c r="P16" s="984"/>
      <c r="Q16" s="984"/>
      <c r="R16" s="984"/>
      <c r="S16" s="984"/>
      <c r="T16" s="988"/>
      <c r="U16" s="988"/>
      <c r="V16" s="989"/>
      <c r="W16" s="989"/>
      <c r="X16" s="193"/>
    </row>
    <row r="17" spans="1:24" ht="27" customHeight="1">
      <c r="A17" s="191"/>
      <c r="B17" s="984"/>
      <c r="C17" s="984"/>
      <c r="D17" s="984"/>
      <c r="E17" s="984"/>
      <c r="F17" s="984"/>
      <c r="G17" s="984"/>
      <c r="H17" s="984"/>
      <c r="I17" s="984"/>
      <c r="J17" s="984"/>
      <c r="K17" s="984"/>
      <c r="L17" s="984"/>
      <c r="M17" s="990"/>
      <c r="N17" s="990"/>
      <c r="O17" s="990"/>
      <c r="P17" s="984"/>
      <c r="Q17" s="984"/>
      <c r="R17" s="984"/>
      <c r="S17" s="984"/>
      <c r="T17" s="988"/>
      <c r="U17" s="988"/>
      <c r="V17" s="989"/>
      <c r="W17" s="989"/>
      <c r="X17" s="193"/>
    </row>
    <row r="18" spans="1:24" ht="27" customHeight="1">
      <c r="A18" s="191"/>
      <c r="B18" s="984"/>
      <c r="C18" s="984"/>
      <c r="D18" s="984"/>
      <c r="E18" s="984"/>
      <c r="F18" s="984"/>
      <c r="G18" s="984"/>
      <c r="H18" s="984"/>
      <c r="I18" s="984"/>
      <c r="J18" s="984"/>
      <c r="K18" s="984"/>
      <c r="L18" s="984"/>
      <c r="M18" s="990"/>
      <c r="N18" s="990"/>
      <c r="O18" s="990"/>
      <c r="P18" s="984"/>
      <c r="Q18" s="984"/>
      <c r="R18" s="984"/>
      <c r="S18" s="984"/>
      <c r="T18" s="988"/>
      <c r="U18" s="988"/>
      <c r="V18" s="989"/>
      <c r="W18" s="989"/>
      <c r="X18" s="193"/>
    </row>
    <row r="19" spans="1:24" ht="27" customHeight="1">
      <c r="A19" s="191"/>
      <c r="B19" s="984"/>
      <c r="C19" s="984"/>
      <c r="D19" s="984"/>
      <c r="E19" s="984"/>
      <c r="F19" s="984"/>
      <c r="G19" s="984"/>
      <c r="H19" s="984"/>
      <c r="I19" s="984"/>
      <c r="J19" s="984"/>
      <c r="K19" s="984"/>
      <c r="L19" s="984"/>
      <c r="M19" s="990"/>
      <c r="N19" s="990"/>
      <c r="O19" s="990"/>
      <c r="P19" s="984"/>
      <c r="Q19" s="984"/>
      <c r="R19" s="984"/>
      <c r="S19" s="984"/>
      <c r="T19" s="988"/>
      <c r="U19" s="988"/>
      <c r="V19" s="989"/>
      <c r="W19" s="989"/>
      <c r="X19" s="193"/>
    </row>
    <row r="20" spans="1:24" ht="27" customHeight="1">
      <c r="A20" s="191"/>
      <c r="B20" s="984"/>
      <c r="C20" s="984"/>
      <c r="D20" s="984"/>
      <c r="E20" s="984"/>
      <c r="F20" s="984"/>
      <c r="G20" s="984"/>
      <c r="H20" s="984"/>
      <c r="I20" s="984"/>
      <c r="J20" s="984"/>
      <c r="K20" s="984"/>
      <c r="L20" s="984"/>
      <c r="M20" s="990"/>
      <c r="N20" s="990"/>
      <c r="O20" s="990"/>
      <c r="P20" s="984"/>
      <c r="Q20" s="984"/>
      <c r="R20" s="984"/>
      <c r="S20" s="984"/>
      <c r="T20" s="988"/>
      <c r="U20" s="988"/>
      <c r="V20" s="989"/>
      <c r="W20" s="989"/>
      <c r="X20" s="193"/>
    </row>
    <row r="21" spans="1:24" ht="27" customHeight="1">
      <c r="A21" s="191"/>
      <c r="B21" s="984"/>
      <c r="C21" s="984"/>
      <c r="D21" s="984"/>
      <c r="E21" s="984"/>
      <c r="F21" s="984"/>
      <c r="G21" s="984"/>
      <c r="H21" s="984"/>
      <c r="I21" s="984"/>
      <c r="J21" s="984"/>
      <c r="K21" s="984"/>
      <c r="L21" s="984"/>
      <c r="M21" s="990"/>
      <c r="N21" s="990"/>
      <c r="O21" s="990"/>
      <c r="P21" s="984"/>
      <c r="Q21" s="984"/>
      <c r="R21" s="984"/>
      <c r="S21" s="984"/>
      <c r="T21" s="988"/>
      <c r="U21" s="988"/>
      <c r="V21" s="989"/>
      <c r="W21" s="989"/>
      <c r="X21" s="193"/>
    </row>
    <row r="22" spans="1:24" ht="27" customHeight="1">
      <c r="A22" s="191"/>
      <c r="B22" s="984"/>
      <c r="C22" s="984"/>
      <c r="D22" s="984"/>
      <c r="E22" s="984"/>
      <c r="F22" s="984"/>
      <c r="G22" s="984"/>
      <c r="H22" s="984"/>
      <c r="I22" s="984"/>
      <c r="J22" s="984"/>
      <c r="K22" s="984"/>
      <c r="L22" s="984"/>
      <c r="M22" s="990"/>
      <c r="N22" s="990"/>
      <c r="O22" s="990"/>
      <c r="P22" s="984"/>
      <c r="Q22" s="984"/>
      <c r="R22" s="984"/>
      <c r="S22" s="984"/>
      <c r="T22" s="988"/>
      <c r="U22" s="988"/>
      <c r="V22" s="989"/>
      <c r="W22" s="989"/>
      <c r="X22" s="193"/>
    </row>
    <row r="23" spans="1:24" ht="27" customHeight="1">
      <c r="A23" s="191"/>
      <c r="B23" s="984"/>
      <c r="C23" s="984"/>
      <c r="D23" s="984"/>
      <c r="E23" s="984"/>
      <c r="F23" s="984"/>
      <c r="G23" s="984"/>
      <c r="H23" s="984"/>
      <c r="I23" s="984"/>
      <c r="J23" s="984"/>
      <c r="K23" s="984"/>
      <c r="L23" s="984"/>
      <c r="M23" s="990"/>
      <c r="N23" s="990"/>
      <c r="O23" s="990"/>
      <c r="P23" s="984"/>
      <c r="Q23" s="984"/>
      <c r="R23" s="984"/>
      <c r="S23" s="984"/>
      <c r="T23" s="988"/>
      <c r="U23" s="988"/>
      <c r="V23" s="989"/>
      <c r="W23" s="989"/>
      <c r="X23" s="193"/>
    </row>
    <row r="24" spans="1:24" ht="27" customHeight="1">
      <c r="A24" s="191"/>
      <c r="B24" s="984"/>
      <c r="C24" s="984"/>
      <c r="D24" s="984"/>
      <c r="E24" s="984"/>
      <c r="F24" s="984"/>
      <c r="G24" s="984"/>
      <c r="H24" s="984"/>
      <c r="I24" s="984"/>
      <c r="J24" s="984"/>
      <c r="K24" s="984"/>
      <c r="L24" s="984"/>
      <c r="M24" s="990"/>
      <c r="N24" s="990"/>
      <c r="O24" s="990"/>
      <c r="P24" s="984"/>
      <c r="Q24" s="984"/>
      <c r="R24" s="984"/>
      <c r="S24" s="984"/>
      <c r="T24" s="988"/>
      <c r="U24" s="988"/>
      <c r="V24" s="989"/>
      <c r="W24" s="989"/>
      <c r="X24" s="193"/>
    </row>
    <row r="25" spans="1:24" ht="27" customHeight="1">
      <c r="A25" s="191"/>
      <c r="B25" s="984"/>
      <c r="C25" s="984"/>
      <c r="D25" s="984"/>
      <c r="E25" s="984"/>
      <c r="F25" s="984"/>
      <c r="G25" s="984"/>
      <c r="H25" s="984"/>
      <c r="I25" s="984"/>
      <c r="J25" s="984"/>
      <c r="K25" s="984"/>
      <c r="L25" s="984"/>
      <c r="M25" s="990"/>
      <c r="N25" s="990"/>
      <c r="O25" s="990"/>
      <c r="P25" s="984"/>
      <c r="Q25" s="984"/>
      <c r="R25" s="984"/>
      <c r="S25" s="984"/>
      <c r="T25" s="988"/>
      <c r="U25" s="988"/>
      <c r="V25" s="989"/>
      <c r="W25" s="989"/>
      <c r="X25" s="193"/>
    </row>
    <row r="26" spans="1:24" ht="27" customHeight="1">
      <c r="A26" s="191"/>
      <c r="B26" s="984"/>
      <c r="C26" s="984"/>
      <c r="D26" s="984"/>
      <c r="E26" s="984"/>
      <c r="F26" s="984"/>
      <c r="G26" s="984"/>
      <c r="H26" s="984"/>
      <c r="I26" s="984"/>
      <c r="J26" s="984"/>
      <c r="K26" s="984"/>
      <c r="L26" s="984"/>
      <c r="M26" s="990"/>
      <c r="N26" s="990"/>
      <c r="O26" s="990"/>
      <c r="P26" s="984"/>
      <c r="Q26" s="984"/>
      <c r="R26" s="984"/>
      <c r="S26" s="984"/>
      <c r="T26" s="988"/>
      <c r="U26" s="988"/>
      <c r="V26" s="989"/>
      <c r="W26" s="989"/>
      <c r="X26" s="193"/>
    </row>
    <row r="27" spans="1:24" ht="27" customHeight="1">
      <c r="A27" s="191"/>
      <c r="B27" s="984"/>
      <c r="C27" s="984"/>
      <c r="D27" s="984"/>
      <c r="E27" s="984"/>
      <c r="F27" s="984"/>
      <c r="G27" s="984"/>
      <c r="H27" s="984"/>
      <c r="I27" s="984"/>
      <c r="J27" s="984"/>
      <c r="K27" s="984"/>
      <c r="L27" s="984"/>
      <c r="M27" s="990"/>
      <c r="N27" s="990"/>
      <c r="O27" s="990"/>
      <c r="P27" s="984"/>
      <c r="Q27" s="984"/>
      <c r="R27" s="984"/>
      <c r="S27" s="984"/>
      <c r="T27" s="988"/>
      <c r="U27" s="988"/>
      <c r="V27" s="989"/>
      <c r="W27" s="989"/>
      <c r="X27" s="193"/>
    </row>
    <row r="28" spans="1:24">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6"/>
    </row>
    <row r="30" spans="1:24" ht="13.5" customHeight="1">
      <c r="H30" s="993" t="s">
        <v>362</v>
      </c>
      <c r="I30" s="994"/>
      <c r="J30" s="995"/>
      <c r="K30" s="1002" t="s">
        <v>363</v>
      </c>
      <c r="L30" s="1003"/>
      <c r="M30" s="1004"/>
      <c r="N30" s="996"/>
      <c r="O30" s="997"/>
      <c r="P30" s="997"/>
      <c r="R30" s="1010" t="s">
        <v>346</v>
      </c>
      <c r="S30" s="988"/>
      <c r="T30" s="988"/>
      <c r="U30" s="1010" t="s">
        <v>347</v>
      </c>
      <c r="V30" s="988"/>
      <c r="W30" s="988"/>
    </row>
    <row r="31" spans="1:24">
      <c r="H31" s="996"/>
      <c r="I31" s="997"/>
      <c r="J31" s="998"/>
      <c r="K31" s="1005"/>
      <c r="L31" s="975"/>
      <c r="M31" s="1006"/>
      <c r="N31" s="996"/>
      <c r="O31" s="997"/>
      <c r="P31" s="997"/>
      <c r="R31" s="988"/>
      <c r="S31" s="988"/>
      <c r="T31" s="988"/>
      <c r="U31" s="988"/>
      <c r="V31" s="988"/>
      <c r="W31" s="988"/>
    </row>
    <row r="32" spans="1:24">
      <c r="H32" s="996"/>
      <c r="I32" s="997"/>
      <c r="J32" s="998"/>
      <c r="K32" s="1005"/>
      <c r="L32" s="975"/>
      <c r="M32" s="1006"/>
      <c r="N32" s="996"/>
      <c r="O32" s="997"/>
      <c r="P32" s="997"/>
      <c r="R32" s="988"/>
      <c r="S32" s="988"/>
      <c r="T32" s="988"/>
      <c r="U32" s="988"/>
      <c r="V32" s="988"/>
      <c r="W32" s="988"/>
    </row>
    <row r="33" spans="8:23">
      <c r="H33" s="999"/>
      <c r="I33" s="1000"/>
      <c r="J33" s="1001"/>
      <c r="K33" s="1007"/>
      <c r="L33" s="1008"/>
      <c r="M33" s="1009"/>
      <c r="N33" s="996"/>
      <c r="O33" s="997"/>
      <c r="P33" s="997"/>
      <c r="R33" s="988"/>
      <c r="S33" s="988"/>
      <c r="T33" s="988"/>
      <c r="U33" s="988"/>
      <c r="V33" s="988"/>
      <c r="W33" s="988"/>
    </row>
    <row r="34" spans="8:23">
      <c r="H34" s="991"/>
      <c r="I34" s="991"/>
      <c r="J34" s="991"/>
      <c r="K34" s="988"/>
      <c r="L34" s="988"/>
      <c r="M34" s="988"/>
      <c r="N34" s="992"/>
      <c r="O34" s="992"/>
      <c r="P34" s="980"/>
      <c r="R34" s="988"/>
      <c r="S34" s="988"/>
      <c r="T34" s="988"/>
      <c r="U34" s="988"/>
      <c r="V34" s="988"/>
      <c r="W34" s="988"/>
    </row>
    <row r="35" spans="8:23">
      <c r="H35" s="991"/>
      <c r="I35" s="991"/>
      <c r="J35" s="991"/>
      <c r="K35" s="988"/>
      <c r="L35" s="988"/>
      <c r="M35" s="988"/>
      <c r="N35" s="992"/>
      <c r="O35" s="992"/>
      <c r="P35" s="980"/>
      <c r="R35" s="988"/>
      <c r="S35" s="988"/>
      <c r="T35" s="988"/>
      <c r="U35" s="988"/>
      <c r="V35" s="988"/>
      <c r="W35" s="988"/>
    </row>
    <row r="36" spans="8:23">
      <c r="H36" s="991"/>
      <c r="I36" s="991"/>
      <c r="J36" s="991"/>
      <c r="K36" s="988"/>
      <c r="L36" s="988"/>
      <c r="M36" s="988"/>
      <c r="N36" s="992"/>
      <c r="O36" s="992"/>
      <c r="P36" s="980"/>
      <c r="R36" s="988"/>
      <c r="S36" s="988"/>
      <c r="T36" s="988"/>
      <c r="U36" s="988"/>
      <c r="V36" s="988"/>
      <c r="W36" s="988"/>
    </row>
    <row r="37" spans="8:23">
      <c r="H37" s="991"/>
      <c r="I37" s="991"/>
      <c r="J37" s="991"/>
      <c r="K37" s="988"/>
      <c r="L37" s="988"/>
      <c r="M37" s="988"/>
      <c r="N37" s="992"/>
      <c r="O37" s="992"/>
      <c r="P37" s="980"/>
      <c r="R37" s="988"/>
      <c r="S37" s="988"/>
      <c r="T37" s="988"/>
      <c r="U37" s="988"/>
      <c r="V37" s="988"/>
      <c r="W37" s="988"/>
    </row>
    <row r="38" spans="8:23">
      <c r="H38" s="171"/>
      <c r="I38" s="171"/>
      <c r="J38" s="171"/>
      <c r="K38" s="171"/>
      <c r="L38" s="171"/>
      <c r="M38" s="171"/>
      <c r="N38" s="171"/>
      <c r="O38" s="171"/>
      <c r="P38" s="171"/>
    </row>
    <row r="39" spans="8:23">
      <c r="H39" s="171"/>
      <c r="I39" s="171"/>
      <c r="J39" s="171"/>
      <c r="K39" s="171"/>
      <c r="L39" s="171"/>
      <c r="M39" s="171"/>
      <c r="N39" s="171"/>
      <c r="O39" s="171"/>
      <c r="P39" s="171"/>
    </row>
    <row r="40" spans="8:23">
      <c r="H40" s="171"/>
      <c r="I40" s="171"/>
      <c r="J40" s="171"/>
      <c r="K40" s="171"/>
      <c r="L40" s="171"/>
      <c r="M40" s="171"/>
      <c r="N40" s="171"/>
      <c r="O40" s="171"/>
      <c r="P40" s="171"/>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conditionalFormatting sqref="Q4:W4">
    <cfRule type="expression" dxfId="16" priority="1">
      <formula>LEN(Q4)&gt;0</formula>
    </cfRule>
  </conditionalFormatting>
  <pageMargins left="0.78740157480314965" right="0.78740157480314965" top="0.98425196850393704" bottom="0.98425196850393704" header="0.51181102362204722" footer="0.51181102362204722"/>
  <pageSetup paperSize="9" scale="81"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9C2C-456D-48C8-8B83-2DE83106ADEB}">
  <sheetPr codeName="gumma_Y11">
    <pageSetUpPr fitToPage="1"/>
  </sheetPr>
  <dimension ref="A1:Y55"/>
  <sheetViews>
    <sheetView view="pageBreakPreview" topLeftCell="A20" zoomScaleNormal="100" zoomScaleSheetLayoutView="100" workbookViewId="0">
      <selection activeCell="AF17" sqref="AF17"/>
    </sheetView>
  </sheetViews>
  <sheetFormatPr defaultColWidth="3.5" defaultRowHeight="18.75"/>
  <cols>
    <col min="1" max="16384" width="3.5" style="197"/>
  </cols>
  <sheetData>
    <row r="1" spans="1:25">
      <c r="A1" s="170" t="s">
        <v>364</v>
      </c>
    </row>
    <row r="3" spans="1:25" ht="26.1" customHeight="1">
      <c r="A3" s="1011" t="s">
        <v>365</v>
      </c>
      <c r="B3" s="1012"/>
      <c r="C3" s="1012"/>
      <c r="D3" s="1012"/>
      <c r="E3" s="1012"/>
      <c r="F3" s="1012"/>
      <c r="G3" s="1012"/>
      <c r="H3" s="1012"/>
      <c r="I3" s="1012"/>
      <c r="J3" s="1012"/>
      <c r="K3" s="1012"/>
      <c r="L3" s="1012"/>
      <c r="M3" s="1012"/>
      <c r="N3" s="1012"/>
      <c r="O3" s="1012"/>
      <c r="P3" s="1012"/>
      <c r="Q3" s="1012"/>
      <c r="R3" s="1012"/>
      <c r="S3" s="1012"/>
      <c r="T3" s="1012"/>
      <c r="U3" s="1012"/>
      <c r="V3" s="1012"/>
      <c r="W3" s="1012"/>
      <c r="X3" s="1012"/>
      <c r="Y3" s="1013"/>
    </row>
    <row r="4" spans="1:25" ht="26.1" customHeight="1">
      <c r="A4" s="1014" t="s">
        <v>366</v>
      </c>
      <c r="B4" s="1015"/>
      <c r="C4" s="1015"/>
      <c r="D4" s="1015"/>
      <c r="E4" s="1015"/>
      <c r="F4" s="1015"/>
      <c r="G4" s="1015"/>
      <c r="H4" s="1015"/>
      <c r="I4" s="1015"/>
      <c r="J4" s="1015"/>
      <c r="K4" s="1015"/>
      <c r="L4" s="1015"/>
      <c r="M4" s="1015"/>
      <c r="N4" s="1015"/>
      <c r="O4" s="1015"/>
      <c r="P4" s="1015"/>
      <c r="Q4" s="1015"/>
      <c r="R4" s="1015"/>
      <c r="S4" s="1015"/>
      <c r="T4" s="1015"/>
      <c r="U4" s="1015"/>
      <c r="V4" s="1015"/>
      <c r="W4" s="1015"/>
      <c r="X4" s="1015"/>
      <c r="Y4" s="1016"/>
    </row>
    <row r="5" spans="1:25" s="170" customFormat="1" ht="13.5">
      <c r="A5" s="191"/>
      <c r="Y5" s="193"/>
    </row>
    <row r="6" spans="1:25" s="170" customFormat="1" ht="13.5">
      <c r="A6" s="191"/>
      <c r="Q6" s="192" t="s">
        <v>5</v>
      </c>
      <c r="R6" s="1017"/>
      <c r="S6" s="1017"/>
      <c r="T6" s="1017"/>
      <c r="U6" s="1017"/>
      <c r="V6" s="1017"/>
      <c r="W6" s="1017"/>
      <c r="X6" s="1017"/>
      <c r="Y6" s="193"/>
    </row>
    <row r="7" spans="1:25" s="170" customFormat="1" ht="13.5">
      <c r="A7" s="191"/>
      <c r="Y7" s="193"/>
    </row>
    <row r="8" spans="1:25" s="170" customFormat="1">
      <c r="A8" s="191"/>
      <c r="B8" s="1018"/>
      <c r="C8" s="1018"/>
      <c r="D8" s="1018"/>
      <c r="E8" s="1018"/>
      <c r="F8" s="1019"/>
      <c r="G8" s="1019"/>
      <c r="H8" s="197" t="s">
        <v>367</v>
      </c>
      <c r="Y8" s="193"/>
    </row>
    <row r="9" spans="1:25" s="170" customFormat="1" ht="13.5">
      <c r="A9" s="191"/>
      <c r="Y9" s="193"/>
    </row>
    <row r="10" spans="1:25" s="170" customFormat="1" ht="13.5">
      <c r="A10" s="191"/>
      <c r="Y10" s="193"/>
    </row>
    <row r="11" spans="1:25" s="170" customFormat="1" ht="21.75" customHeight="1">
      <c r="A11" s="191"/>
      <c r="B11" s="981" t="s">
        <v>66</v>
      </c>
      <c r="C11" s="981"/>
      <c r="D11" s="1022" t="str">
        <f>入力シート!C8</f>
        <v>単独公共　◆◆■■事業　○○補修工事　その１（○○工区）（Ｒ■補正）</v>
      </c>
      <c r="E11" s="1022"/>
      <c r="F11" s="1022"/>
      <c r="G11" s="1022"/>
      <c r="H11" s="1022"/>
      <c r="I11" s="1022"/>
      <c r="J11" s="1022"/>
      <c r="K11" s="1022"/>
      <c r="L11" s="1022"/>
      <c r="M11" s="1022"/>
      <c r="N11" s="981" t="s">
        <v>368</v>
      </c>
      <c r="O11" s="981"/>
      <c r="P11" s="981"/>
      <c r="Q11" s="981"/>
      <c r="R11" s="981"/>
      <c r="S11" s="1025" t="str">
        <f>入力シート!C25</f>
        <v>（株）群馬県建設技術調査制度</v>
      </c>
      <c r="T11" s="1025"/>
      <c r="U11" s="1025"/>
      <c r="V11" s="1025"/>
      <c r="W11" s="1025"/>
      <c r="X11" s="1025"/>
      <c r="Y11" s="193"/>
    </row>
    <row r="12" spans="1:25" s="531" customFormat="1" ht="21.75" customHeight="1">
      <c r="A12" s="191"/>
      <c r="B12" s="981"/>
      <c r="C12" s="981"/>
      <c r="D12" s="1022"/>
      <c r="E12" s="1022"/>
      <c r="F12" s="1022"/>
      <c r="G12" s="1022"/>
      <c r="H12" s="1022"/>
      <c r="I12" s="1022"/>
      <c r="J12" s="1022"/>
      <c r="K12" s="1022"/>
      <c r="L12" s="1022"/>
      <c r="M12" s="1022"/>
      <c r="N12" s="981"/>
      <c r="O12" s="981"/>
      <c r="P12" s="981"/>
      <c r="Q12" s="981"/>
      <c r="R12" s="981"/>
      <c r="S12" s="1025"/>
      <c r="T12" s="1025"/>
      <c r="U12" s="1025"/>
      <c r="V12" s="1025"/>
      <c r="W12" s="1025"/>
      <c r="X12" s="1025"/>
      <c r="Y12" s="193"/>
    </row>
    <row r="13" spans="1:25" s="170" customFormat="1" ht="13.5">
      <c r="A13" s="191"/>
      <c r="B13" s="1021"/>
      <c r="C13" s="1021"/>
      <c r="D13" s="1023"/>
      <c r="E13" s="1023"/>
      <c r="F13" s="1023"/>
      <c r="G13" s="1023"/>
      <c r="H13" s="1023"/>
      <c r="I13" s="1023"/>
      <c r="J13" s="1023"/>
      <c r="K13" s="1023"/>
      <c r="L13" s="1023"/>
      <c r="M13" s="1023"/>
      <c r="N13" s="1024" t="s">
        <v>369</v>
      </c>
      <c r="O13" s="1024"/>
      <c r="P13" s="1024"/>
      <c r="Q13" s="1024"/>
      <c r="R13" s="1024"/>
      <c r="S13" s="1020" t="str">
        <f>入力シート!C14</f>
        <v>群馬次郎</v>
      </c>
      <c r="T13" s="1020"/>
      <c r="U13" s="1020"/>
      <c r="V13" s="1020"/>
      <c r="W13" s="1020"/>
      <c r="X13" s="195"/>
      <c r="Y13" s="193"/>
    </row>
    <row r="14" spans="1:25" s="170" customFormat="1" ht="13.5">
      <c r="A14" s="191"/>
      <c r="Y14" s="193"/>
    </row>
    <row r="15" spans="1:25" s="170" customFormat="1" ht="15.95" customHeight="1">
      <c r="A15" s="191"/>
      <c r="B15" s="988" t="s">
        <v>370</v>
      </c>
      <c r="C15" s="988"/>
      <c r="D15" s="988"/>
      <c r="E15" s="988"/>
      <c r="F15" s="988" t="s">
        <v>371</v>
      </c>
      <c r="G15" s="988"/>
      <c r="H15" s="988"/>
      <c r="I15" s="988"/>
      <c r="J15" s="988" t="s">
        <v>372</v>
      </c>
      <c r="K15" s="988"/>
      <c r="L15" s="988"/>
      <c r="M15" s="988"/>
      <c r="N15" s="988"/>
      <c r="O15" s="988" t="s">
        <v>373</v>
      </c>
      <c r="P15" s="988"/>
      <c r="Q15" s="988"/>
      <c r="R15" s="988"/>
      <c r="S15" s="988"/>
      <c r="T15" s="988" t="s">
        <v>374</v>
      </c>
      <c r="U15" s="988"/>
      <c r="V15" s="988"/>
      <c r="W15" s="988"/>
      <c r="X15" s="988"/>
      <c r="Y15" s="193"/>
    </row>
    <row r="16" spans="1:25" s="170" customFormat="1" ht="15.95" customHeight="1">
      <c r="A16" s="191"/>
      <c r="B16" s="1026"/>
      <c r="C16" s="1026"/>
      <c r="D16" s="1026"/>
      <c r="E16" s="1026"/>
      <c r="F16" s="1026"/>
      <c r="G16" s="1026"/>
      <c r="H16" s="1026"/>
      <c r="I16" s="1026"/>
      <c r="J16" s="1026"/>
      <c r="K16" s="1026"/>
      <c r="L16" s="1026"/>
      <c r="M16" s="1026"/>
      <c r="N16" s="1026"/>
      <c r="O16" s="1026"/>
      <c r="P16" s="1026"/>
      <c r="Q16" s="1026"/>
      <c r="R16" s="1026"/>
      <c r="S16" s="1026"/>
      <c r="T16" s="1026"/>
      <c r="U16" s="1026"/>
      <c r="V16" s="1026"/>
      <c r="W16" s="1026"/>
      <c r="X16" s="1026"/>
      <c r="Y16" s="193"/>
    </row>
    <row r="17" spans="1:25" s="170" customFormat="1" ht="15.95" customHeight="1">
      <c r="A17" s="191"/>
      <c r="B17" s="1026"/>
      <c r="C17" s="1026"/>
      <c r="D17" s="1026"/>
      <c r="E17" s="1026"/>
      <c r="F17" s="1026"/>
      <c r="G17" s="1026"/>
      <c r="H17" s="1026"/>
      <c r="I17" s="1026"/>
      <c r="J17" s="1026"/>
      <c r="K17" s="1026"/>
      <c r="L17" s="1026"/>
      <c r="M17" s="1026"/>
      <c r="N17" s="1026"/>
      <c r="O17" s="1026"/>
      <c r="P17" s="1026"/>
      <c r="Q17" s="1026"/>
      <c r="R17" s="1026"/>
      <c r="S17" s="1026"/>
      <c r="T17" s="1026"/>
      <c r="U17" s="1026"/>
      <c r="V17" s="1026"/>
      <c r="W17" s="1026"/>
      <c r="X17" s="1026"/>
      <c r="Y17" s="193"/>
    </row>
    <row r="18" spans="1:25" s="170" customFormat="1" ht="15.95" customHeight="1">
      <c r="A18" s="191"/>
      <c r="B18" s="1026"/>
      <c r="C18" s="1026"/>
      <c r="D18" s="1026"/>
      <c r="E18" s="1026"/>
      <c r="F18" s="1026"/>
      <c r="G18" s="1026"/>
      <c r="H18" s="1026"/>
      <c r="I18" s="1026"/>
      <c r="J18" s="1026"/>
      <c r="K18" s="1026"/>
      <c r="L18" s="1026"/>
      <c r="M18" s="1026"/>
      <c r="N18" s="1026"/>
      <c r="O18" s="1026"/>
      <c r="P18" s="1026"/>
      <c r="Q18" s="1026"/>
      <c r="R18" s="1026"/>
      <c r="S18" s="1026"/>
      <c r="T18" s="1026"/>
      <c r="U18" s="1026"/>
      <c r="V18" s="1026"/>
      <c r="W18" s="1026"/>
      <c r="X18" s="1026"/>
      <c r="Y18" s="193"/>
    </row>
    <row r="19" spans="1:25" s="170" customFormat="1" ht="15.95" customHeight="1">
      <c r="A19" s="191"/>
      <c r="B19" s="1026"/>
      <c r="C19" s="1026"/>
      <c r="D19" s="1026"/>
      <c r="E19" s="1026"/>
      <c r="F19" s="1026"/>
      <c r="G19" s="1026"/>
      <c r="H19" s="1026"/>
      <c r="I19" s="1026"/>
      <c r="J19" s="1026"/>
      <c r="K19" s="1026"/>
      <c r="L19" s="1026"/>
      <c r="M19" s="1026"/>
      <c r="N19" s="1026"/>
      <c r="O19" s="1026"/>
      <c r="P19" s="1026"/>
      <c r="Q19" s="1026"/>
      <c r="R19" s="1026"/>
      <c r="S19" s="1026"/>
      <c r="T19" s="1026"/>
      <c r="U19" s="1026"/>
      <c r="V19" s="1026"/>
      <c r="W19" s="1026"/>
      <c r="X19" s="1026"/>
      <c r="Y19" s="193"/>
    </row>
    <row r="20" spans="1:25" s="170" customFormat="1" ht="15.95" customHeight="1">
      <c r="A20" s="191"/>
      <c r="B20" s="1026"/>
      <c r="C20" s="1026"/>
      <c r="D20" s="1026"/>
      <c r="E20" s="1026"/>
      <c r="F20" s="1026"/>
      <c r="G20" s="1026"/>
      <c r="H20" s="1026"/>
      <c r="I20" s="1026"/>
      <c r="J20" s="1026"/>
      <c r="K20" s="1026"/>
      <c r="L20" s="1026"/>
      <c r="M20" s="1026"/>
      <c r="N20" s="1026"/>
      <c r="O20" s="1026"/>
      <c r="P20" s="1026"/>
      <c r="Q20" s="1026"/>
      <c r="R20" s="1026"/>
      <c r="S20" s="1026"/>
      <c r="T20" s="1026"/>
      <c r="U20" s="1026"/>
      <c r="V20" s="1026"/>
      <c r="W20" s="1026"/>
      <c r="X20" s="1026"/>
      <c r="Y20" s="193"/>
    </row>
    <row r="21" spans="1:25" s="170" customFormat="1" ht="15.95" customHeight="1">
      <c r="A21" s="191"/>
      <c r="B21" s="1026"/>
      <c r="C21" s="1026"/>
      <c r="D21" s="1026"/>
      <c r="E21" s="1026"/>
      <c r="F21" s="1026"/>
      <c r="G21" s="1026"/>
      <c r="H21" s="1026"/>
      <c r="I21" s="1026"/>
      <c r="J21" s="1026"/>
      <c r="K21" s="1026"/>
      <c r="L21" s="1026"/>
      <c r="M21" s="1026"/>
      <c r="N21" s="1026"/>
      <c r="O21" s="1026"/>
      <c r="P21" s="1026"/>
      <c r="Q21" s="1026"/>
      <c r="R21" s="1026"/>
      <c r="S21" s="1026"/>
      <c r="T21" s="1026"/>
      <c r="U21" s="1026"/>
      <c r="V21" s="1026"/>
      <c r="W21" s="1026"/>
      <c r="X21" s="1026"/>
      <c r="Y21" s="193"/>
    </row>
    <row r="22" spans="1:25" s="170" customFormat="1" ht="15.95" customHeight="1">
      <c r="A22" s="191"/>
      <c r="B22" s="1026"/>
      <c r="C22" s="1026"/>
      <c r="D22" s="1026"/>
      <c r="E22" s="1026"/>
      <c r="F22" s="1026"/>
      <c r="G22" s="1026"/>
      <c r="H22" s="1026"/>
      <c r="I22" s="1026"/>
      <c r="J22" s="1026"/>
      <c r="K22" s="1026"/>
      <c r="L22" s="1026"/>
      <c r="M22" s="1026"/>
      <c r="N22" s="1026"/>
      <c r="O22" s="1026"/>
      <c r="P22" s="1026"/>
      <c r="Q22" s="1026"/>
      <c r="R22" s="1026"/>
      <c r="S22" s="1026"/>
      <c r="T22" s="1026"/>
      <c r="U22" s="1026"/>
      <c r="V22" s="1026"/>
      <c r="W22" s="1026"/>
      <c r="X22" s="1026"/>
      <c r="Y22" s="193"/>
    </row>
    <row r="23" spans="1:25" s="170" customFormat="1" ht="15.95" customHeight="1">
      <c r="A23" s="191"/>
      <c r="B23" s="1026"/>
      <c r="C23" s="1026"/>
      <c r="D23" s="1026"/>
      <c r="E23" s="1026"/>
      <c r="F23" s="1026"/>
      <c r="G23" s="1026"/>
      <c r="H23" s="1026"/>
      <c r="I23" s="1026"/>
      <c r="J23" s="1026"/>
      <c r="K23" s="1026"/>
      <c r="L23" s="1026"/>
      <c r="M23" s="1026"/>
      <c r="N23" s="1026"/>
      <c r="O23" s="1026"/>
      <c r="P23" s="1026"/>
      <c r="Q23" s="1026"/>
      <c r="R23" s="1026"/>
      <c r="S23" s="1026"/>
      <c r="T23" s="1026"/>
      <c r="U23" s="1026"/>
      <c r="V23" s="1026"/>
      <c r="W23" s="1026"/>
      <c r="X23" s="1026"/>
      <c r="Y23" s="193"/>
    </row>
    <row r="24" spans="1:25" s="170" customFormat="1" ht="13.5">
      <c r="A24" s="191"/>
      <c r="Y24" s="193"/>
    </row>
    <row r="25" spans="1:25" s="170" customFormat="1" ht="13.5">
      <c r="A25" s="198"/>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200"/>
    </row>
    <row r="26" spans="1:25" s="170" customFormat="1" ht="13.5">
      <c r="A26" s="191"/>
      <c r="O26" s="192"/>
      <c r="Q26" s="192" t="s">
        <v>5</v>
      </c>
      <c r="R26" s="1017"/>
      <c r="S26" s="1017"/>
      <c r="T26" s="1017"/>
      <c r="U26" s="1017"/>
      <c r="V26" s="1017"/>
      <c r="W26" s="1017"/>
      <c r="X26" s="1017"/>
      <c r="Y26" s="193"/>
    </row>
    <row r="27" spans="1:25">
      <c r="A27" s="201"/>
      <c r="Y27" s="202"/>
    </row>
    <row r="28" spans="1:25" ht="26.1" customHeight="1">
      <c r="A28" s="1027" t="s">
        <v>375</v>
      </c>
      <c r="B28" s="1028"/>
      <c r="C28" s="1028"/>
      <c r="D28" s="1028"/>
      <c r="E28" s="1028"/>
      <c r="F28" s="1028"/>
      <c r="G28" s="1028"/>
      <c r="H28" s="1028"/>
      <c r="I28" s="1028"/>
      <c r="J28" s="1028"/>
      <c r="K28" s="1028"/>
      <c r="L28" s="1028"/>
      <c r="M28" s="1028"/>
      <c r="N28" s="1028"/>
      <c r="O28" s="1028"/>
      <c r="P28" s="1028"/>
      <c r="Q28" s="1028"/>
      <c r="R28" s="1028"/>
      <c r="S28" s="1028"/>
      <c r="T28" s="1028"/>
      <c r="U28" s="1028"/>
      <c r="V28" s="1028"/>
      <c r="W28" s="1028"/>
      <c r="X28" s="1028"/>
      <c r="Y28" s="1029"/>
    </row>
    <row r="29" spans="1:25">
      <c r="A29" s="201"/>
      <c r="Y29" s="202"/>
    </row>
    <row r="30" spans="1:25" s="170" customFormat="1">
      <c r="A30" s="1030" t="s">
        <v>376</v>
      </c>
      <c r="B30" s="1031"/>
      <c r="C30" s="1031"/>
      <c r="D30" s="1031"/>
      <c r="E30" s="1031"/>
      <c r="F30" s="1031"/>
      <c r="G30" s="1031"/>
      <c r="H30" s="1031"/>
      <c r="I30" s="1031"/>
      <c r="J30" s="1031"/>
      <c r="K30" s="1031"/>
      <c r="L30" s="1031"/>
      <c r="M30" s="1031"/>
      <c r="N30" s="1031"/>
      <c r="O30" s="1031"/>
      <c r="P30" s="1031"/>
      <c r="Q30" s="1031"/>
      <c r="R30" s="1031"/>
      <c r="S30" s="1031"/>
      <c r="T30" s="1031"/>
      <c r="U30" s="1031"/>
      <c r="V30" s="1031"/>
      <c r="W30" s="1031"/>
      <c r="X30" s="1031"/>
      <c r="Y30" s="1032"/>
    </row>
    <row r="31" spans="1:25" s="170" customFormat="1" ht="13.5">
      <c r="A31" s="191"/>
      <c r="S31" s="192" t="s">
        <v>377</v>
      </c>
      <c r="T31" s="1033" t="str">
        <f>入力シート!C7</f>
        <v>群馬太郎</v>
      </c>
      <c r="U31" s="1033"/>
      <c r="V31" s="1033"/>
      <c r="W31" s="1033"/>
      <c r="X31" s="1033"/>
      <c r="Y31" s="193"/>
    </row>
    <row r="32" spans="1:25" s="170" customFormat="1" ht="13.5">
      <c r="A32" s="191"/>
      <c r="Y32" s="193"/>
    </row>
    <row r="33" spans="1:25" s="170" customFormat="1" ht="15.95" customHeight="1">
      <c r="A33" s="191"/>
      <c r="B33" s="988" t="s">
        <v>378</v>
      </c>
      <c r="C33" s="988"/>
      <c r="D33" s="988"/>
      <c r="E33" s="988"/>
      <c r="F33" s="988" t="s">
        <v>379</v>
      </c>
      <c r="G33" s="988"/>
      <c r="H33" s="988"/>
      <c r="I33" s="988"/>
      <c r="J33" s="988" t="s">
        <v>372</v>
      </c>
      <c r="K33" s="988"/>
      <c r="L33" s="988"/>
      <c r="M33" s="988"/>
      <c r="N33" s="988"/>
      <c r="O33" s="988" t="s">
        <v>380</v>
      </c>
      <c r="P33" s="988"/>
      <c r="Q33" s="988"/>
      <c r="R33" s="988"/>
      <c r="S33" s="988"/>
      <c r="T33" s="988" t="s">
        <v>381</v>
      </c>
      <c r="U33" s="988"/>
      <c r="V33" s="988"/>
      <c r="W33" s="988"/>
      <c r="X33" s="988"/>
      <c r="Y33" s="193"/>
    </row>
    <row r="34" spans="1:25" s="170" customFormat="1" ht="15.95" customHeight="1">
      <c r="A34" s="191"/>
      <c r="B34" s="1026"/>
      <c r="C34" s="1026"/>
      <c r="D34" s="1026"/>
      <c r="E34" s="1026"/>
      <c r="F34" s="1026"/>
      <c r="G34" s="1026"/>
      <c r="H34" s="1026"/>
      <c r="I34" s="1026"/>
      <c r="J34" s="1026"/>
      <c r="K34" s="1026"/>
      <c r="L34" s="1026"/>
      <c r="M34" s="1026"/>
      <c r="N34" s="1026"/>
      <c r="O34" s="1026"/>
      <c r="P34" s="1026"/>
      <c r="Q34" s="1026"/>
      <c r="R34" s="1026"/>
      <c r="S34" s="1026"/>
      <c r="T34" s="1026"/>
      <c r="U34" s="1026"/>
      <c r="V34" s="1026"/>
      <c r="W34" s="1026"/>
      <c r="X34" s="1026"/>
      <c r="Y34" s="193"/>
    </row>
    <row r="35" spans="1:25" s="170" customFormat="1" ht="15.95" customHeight="1">
      <c r="A35" s="191"/>
      <c r="B35" s="1026"/>
      <c r="C35" s="1026"/>
      <c r="D35" s="1026"/>
      <c r="E35" s="1026"/>
      <c r="F35" s="1026"/>
      <c r="G35" s="1026"/>
      <c r="H35" s="1026"/>
      <c r="I35" s="1026"/>
      <c r="J35" s="1026"/>
      <c r="K35" s="1026"/>
      <c r="L35" s="1026"/>
      <c r="M35" s="1026"/>
      <c r="N35" s="1026"/>
      <c r="O35" s="1026"/>
      <c r="P35" s="1026"/>
      <c r="Q35" s="1026"/>
      <c r="R35" s="1026"/>
      <c r="S35" s="1026"/>
      <c r="T35" s="1026"/>
      <c r="U35" s="1026"/>
      <c r="V35" s="1026"/>
      <c r="W35" s="1026"/>
      <c r="X35" s="1026"/>
      <c r="Y35" s="193"/>
    </row>
    <row r="36" spans="1:25" s="170" customFormat="1" ht="15.95" customHeight="1">
      <c r="A36" s="191"/>
      <c r="B36" s="1026"/>
      <c r="C36" s="1026"/>
      <c r="D36" s="1026"/>
      <c r="E36" s="1026"/>
      <c r="F36" s="1026"/>
      <c r="G36" s="1026"/>
      <c r="H36" s="1026"/>
      <c r="I36" s="1026"/>
      <c r="J36" s="1026"/>
      <c r="K36" s="1026"/>
      <c r="L36" s="1026"/>
      <c r="M36" s="1026"/>
      <c r="N36" s="1026"/>
      <c r="O36" s="1026"/>
      <c r="P36" s="1026"/>
      <c r="Q36" s="1026"/>
      <c r="R36" s="1026"/>
      <c r="S36" s="1026"/>
      <c r="T36" s="1026"/>
      <c r="U36" s="1026"/>
      <c r="V36" s="1026"/>
      <c r="W36" s="1026"/>
      <c r="X36" s="1026"/>
      <c r="Y36" s="193"/>
    </row>
    <row r="37" spans="1:25" s="170" customFormat="1" ht="15.95" customHeight="1">
      <c r="A37" s="191"/>
      <c r="B37" s="1026"/>
      <c r="C37" s="1026"/>
      <c r="D37" s="1026"/>
      <c r="E37" s="1026"/>
      <c r="F37" s="1026"/>
      <c r="G37" s="1026"/>
      <c r="H37" s="1026"/>
      <c r="I37" s="1026"/>
      <c r="J37" s="1026"/>
      <c r="K37" s="1026"/>
      <c r="L37" s="1026"/>
      <c r="M37" s="1026"/>
      <c r="N37" s="1026"/>
      <c r="O37" s="1026"/>
      <c r="P37" s="1026"/>
      <c r="Q37" s="1026"/>
      <c r="R37" s="1026"/>
      <c r="S37" s="1026"/>
      <c r="T37" s="1026"/>
      <c r="U37" s="1026"/>
      <c r="V37" s="1026"/>
      <c r="W37" s="1026"/>
      <c r="X37" s="1026"/>
      <c r="Y37" s="193"/>
    </row>
    <row r="38" spans="1:25" s="170" customFormat="1" ht="15.95" customHeight="1">
      <c r="A38" s="191"/>
      <c r="B38" s="1026"/>
      <c r="C38" s="1026"/>
      <c r="D38" s="1026"/>
      <c r="E38" s="1026"/>
      <c r="F38" s="1026"/>
      <c r="G38" s="1026"/>
      <c r="H38" s="1026"/>
      <c r="I38" s="1026"/>
      <c r="J38" s="1026"/>
      <c r="K38" s="1026"/>
      <c r="L38" s="1026"/>
      <c r="M38" s="1026"/>
      <c r="N38" s="1026"/>
      <c r="O38" s="1026"/>
      <c r="P38" s="1026"/>
      <c r="Q38" s="1026"/>
      <c r="R38" s="1026"/>
      <c r="S38" s="1026"/>
      <c r="T38" s="1026"/>
      <c r="U38" s="1026"/>
      <c r="V38" s="1026"/>
      <c r="W38" s="1026"/>
      <c r="X38" s="1026"/>
      <c r="Y38" s="193"/>
    </row>
    <row r="39" spans="1:25" s="170" customFormat="1" ht="15.95" customHeight="1">
      <c r="A39" s="191"/>
      <c r="B39" s="1026"/>
      <c r="C39" s="1026"/>
      <c r="D39" s="1026"/>
      <c r="E39" s="1026"/>
      <c r="F39" s="1026"/>
      <c r="G39" s="1026"/>
      <c r="H39" s="1026"/>
      <c r="I39" s="1026"/>
      <c r="J39" s="1026"/>
      <c r="K39" s="1026"/>
      <c r="L39" s="1026"/>
      <c r="M39" s="1026"/>
      <c r="N39" s="1026"/>
      <c r="O39" s="1026"/>
      <c r="P39" s="1026"/>
      <c r="Q39" s="1026"/>
      <c r="R39" s="1026"/>
      <c r="S39" s="1026"/>
      <c r="T39" s="1026"/>
      <c r="U39" s="1026"/>
      <c r="V39" s="1026"/>
      <c r="W39" s="1026"/>
      <c r="X39" s="1026"/>
      <c r="Y39" s="193"/>
    </row>
    <row r="40" spans="1:25" s="170" customFormat="1" ht="13.5">
      <c r="A40" s="191"/>
      <c r="Y40" s="193"/>
    </row>
    <row r="41" spans="1:25" s="170" customFormat="1" ht="13.5">
      <c r="A41" s="198"/>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200"/>
    </row>
    <row r="42" spans="1:25" s="170" customFormat="1" ht="13.5">
      <c r="A42" s="191"/>
      <c r="O42" s="192"/>
      <c r="Q42" s="192" t="s">
        <v>5</v>
      </c>
      <c r="R42" s="977"/>
      <c r="S42" s="977"/>
      <c r="T42" s="977"/>
      <c r="U42" s="977"/>
      <c r="V42" s="977"/>
      <c r="W42" s="977"/>
      <c r="X42" s="977"/>
      <c r="Y42" s="193"/>
    </row>
    <row r="43" spans="1:25" s="170" customFormat="1" ht="13.5">
      <c r="A43" s="191"/>
      <c r="Y43" s="193"/>
    </row>
    <row r="44" spans="1:25" s="170" customFormat="1" ht="21">
      <c r="A44" s="1027" t="s">
        <v>382</v>
      </c>
      <c r="B44" s="1028"/>
      <c r="C44" s="1028"/>
      <c r="D44" s="1028"/>
      <c r="E44" s="1028"/>
      <c r="F44" s="1028"/>
      <c r="G44" s="1028"/>
      <c r="H44" s="1028"/>
      <c r="I44" s="1028"/>
      <c r="J44" s="1028"/>
      <c r="K44" s="1028"/>
      <c r="L44" s="1028"/>
      <c r="M44" s="1028"/>
      <c r="N44" s="1028"/>
      <c r="O44" s="1028"/>
      <c r="P44" s="1028"/>
      <c r="Q44" s="1028"/>
      <c r="R44" s="1028"/>
      <c r="S44" s="1028"/>
      <c r="T44" s="1028"/>
      <c r="U44" s="1028"/>
      <c r="V44" s="1028"/>
      <c r="W44" s="1028"/>
      <c r="X44" s="1028"/>
      <c r="Y44" s="1029"/>
    </row>
    <row r="45" spans="1:25" s="170" customFormat="1" ht="13.5">
      <c r="A45" s="191"/>
      <c r="Y45" s="193"/>
    </row>
    <row r="46" spans="1:25" s="170" customFormat="1">
      <c r="A46" s="191"/>
      <c r="B46" s="197" t="s">
        <v>383</v>
      </c>
      <c r="Y46" s="193"/>
    </row>
    <row r="47" spans="1:25" s="170" customFormat="1" ht="13.5">
      <c r="A47" s="191"/>
      <c r="Y47" s="193"/>
    </row>
    <row r="48" spans="1:25" s="170" customFormat="1" ht="13.5">
      <c r="A48" s="191"/>
      <c r="O48" s="195"/>
      <c r="P48" s="195"/>
      <c r="Q48" s="195"/>
      <c r="R48" s="203" t="s">
        <v>377</v>
      </c>
      <c r="S48" s="1020"/>
      <c r="T48" s="1020"/>
      <c r="U48" s="1020"/>
      <c r="V48" s="1020"/>
      <c r="W48" s="1020"/>
      <c r="X48" s="195"/>
      <c r="Y48" s="193"/>
    </row>
    <row r="49" spans="1:25" s="170" customFormat="1" ht="13.5">
      <c r="A49" s="194"/>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6"/>
    </row>
    <row r="50" spans="1:25" s="170" customFormat="1" ht="13.5"/>
    <row r="51" spans="1:25" s="170" customFormat="1" ht="13.5"/>
    <row r="52" spans="1:25" s="170" customFormat="1" ht="13.5"/>
    <row r="53" spans="1:25" s="170" customFormat="1" ht="13.5"/>
    <row r="54" spans="1:25" s="170" customFormat="1" ht="13.5"/>
    <row r="55" spans="1:25" s="170" customFormat="1" ht="13.5"/>
  </sheetData>
  <mergeCells count="98">
    <mergeCell ref="R42:X42"/>
    <mergeCell ref="A44:Y44"/>
    <mergeCell ref="S48:W48"/>
    <mergeCell ref="B38:E38"/>
    <mergeCell ref="F38:I38"/>
    <mergeCell ref="J38:N38"/>
    <mergeCell ref="O38:S38"/>
    <mergeCell ref="T38:X38"/>
    <mergeCell ref="B39:E39"/>
    <mergeCell ref="F39:I39"/>
    <mergeCell ref="J39:N39"/>
    <mergeCell ref="O39:S39"/>
    <mergeCell ref="T39:X39"/>
    <mergeCell ref="B36:E36"/>
    <mergeCell ref="F36:I36"/>
    <mergeCell ref="J36:N36"/>
    <mergeCell ref="O36:S36"/>
    <mergeCell ref="T36:X36"/>
    <mergeCell ref="B37:E37"/>
    <mergeCell ref="F37:I37"/>
    <mergeCell ref="J37:N37"/>
    <mergeCell ref="O37:S37"/>
    <mergeCell ref="T37:X37"/>
    <mergeCell ref="B34:E34"/>
    <mergeCell ref="F34:I34"/>
    <mergeCell ref="J34:N34"/>
    <mergeCell ref="O34:S34"/>
    <mergeCell ref="T34:X34"/>
    <mergeCell ref="B35:E35"/>
    <mergeCell ref="F35:I35"/>
    <mergeCell ref="J35:N35"/>
    <mergeCell ref="O35:S35"/>
    <mergeCell ref="T35:X35"/>
    <mergeCell ref="R26:X26"/>
    <mergeCell ref="A28:Y28"/>
    <mergeCell ref="A30:Y30"/>
    <mergeCell ref="T31:X31"/>
    <mergeCell ref="B33:E33"/>
    <mergeCell ref="F33:I33"/>
    <mergeCell ref="J33:N33"/>
    <mergeCell ref="O33:S33"/>
    <mergeCell ref="T33:X33"/>
    <mergeCell ref="B22:E22"/>
    <mergeCell ref="F22:I22"/>
    <mergeCell ref="J22:N22"/>
    <mergeCell ref="O22:S22"/>
    <mergeCell ref="T22:X22"/>
    <mergeCell ref="B23:E23"/>
    <mergeCell ref="F23:I23"/>
    <mergeCell ref="J23:N23"/>
    <mergeCell ref="O23:S23"/>
    <mergeCell ref="T23:X23"/>
    <mergeCell ref="B20:E20"/>
    <mergeCell ref="F20:I20"/>
    <mergeCell ref="J20:N20"/>
    <mergeCell ref="O20:S20"/>
    <mergeCell ref="T20:X20"/>
    <mergeCell ref="B21:E21"/>
    <mergeCell ref="F21:I21"/>
    <mergeCell ref="J21:N21"/>
    <mergeCell ref="O21:S21"/>
    <mergeCell ref="T21:X21"/>
    <mergeCell ref="B18:E18"/>
    <mergeCell ref="F18:I18"/>
    <mergeCell ref="J18:N18"/>
    <mergeCell ref="O18:S18"/>
    <mergeCell ref="T18:X18"/>
    <mergeCell ref="B19:E19"/>
    <mergeCell ref="F19:I19"/>
    <mergeCell ref="J19:N19"/>
    <mergeCell ref="O19:S19"/>
    <mergeCell ref="T19:X19"/>
    <mergeCell ref="B16:E16"/>
    <mergeCell ref="F16:I16"/>
    <mergeCell ref="J16:N16"/>
    <mergeCell ref="O16:S16"/>
    <mergeCell ref="T16:X16"/>
    <mergeCell ref="B17:E17"/>
    <mergeCell ref="F17:I17"/>
    <mergeCell ref="J17:N17"/>
    <mergeCell ref="O17:S17"/>
    <mergeCell ref="T17:X17"/>
    <mergeCell ref="S13:W13"/>
    <mergeCell ref="B15:E15"/>
    <mergeCell ref="F15:I15"/>
    <mergeCell ref="J15:N15"/>
    <mergeCell ref="O15:S15"/>
    <mergeCell ref="T15:X15"/>
    <mergeCell ref="B11:C13"/>
    <mergeCell ref="D11:M13"/>
    <mergeCell ref="N13:R13"/>
    <mergeCell ref="N11:R12"/>
    <mergeCell ref="S11:X12"/>
    <mergeCell ref="A3:Y3"/>
    <mergeCell ref="A4:Y4"/>
    <mergeCell ref="R6:X6"/>
    <mergeCell ref="B8:E8"/>
    <mergeCell ref="F8:G8"/>
  </mergeCells>
  <phoneticPr fontId="3"/>
  <pageMargins left="0.78740157480314965" right="0.78740157480314965" top="0.98425196850393704" bottom="0.98425196850393704" header="0.51181102362204722" footer="0.51181102362204722"/>
  <pageSetup paperSize="9" scale="8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4AAC5-14BC-47E0-A91E-43D4677FCCEA}">
  <sheetPr codeName="gumma_Y13">
    <tabColor theme="0"/>
  </sheetPr>
  <dimension ref="A1:T49"/>
  <sheetViews>
    <sheetView view="pageBreakPreview" zoomScaleNormal="100" zoomScaleSheetLayoutView="100" workbookViewId="0">
      <selection activeCell="AA9" sqref="AA9"/>
    </sheetView>
  </sheetViews>
  <sheetFormatPr defaultColWidth="10" defaultRowHeight="11.25"/>
  <cols>
    <col min="1" max="1" width="2.875" style="205" customWidth="1"/>
    <col min="2" max="9" width="5.25" style="205" customWidth="1"/>
    <col min="10" max="15" width="3.75" style="205" customWidth="1"/>
    <col min="16" max="19" width="5.25" style="205" customWidth="1"/>
    <col min="20" max="20" width="2.875" style="205" customWidth="1"/>
    <col min="21" max="16384" width="10" style="205"/>
  </cols>
  <sheetData>
    <row r="1" spans="1:20" ht="14.25" thickBot="1">
      <c r="A1" s="204" t="s">
        <v>384</v>
      </c>
    </row>
    <row r="2" spans="1:20">
      <c r="A2" s="1034"/>
      <c r="B2" s="1035"/>
      <c r="C2" s="1035"/>
      <c r="D2" s="1035"/>
      <c r="E2" s="1035"/>
      <c r="F2" s="1035"/>
      <c r="G2" s="1035"/>
      <c r="H2" s="1035"/>
      <c r="I2" s="1035"/>
      <c r="J2" s="1035"/>
      <c r="K2" s="1035"/>
      <c r="L2" s="1035"/>
      <c r="M2" s="1035"/>
      <c r="N2" s="1035"/>
      <c r="O2" s="1035"/>
      <c r="P2" s="1035"/>
      <c r="Q2" s="1035"/>
      <c r="R2" s="1035"/>
      <c r="S2" s="1035"/>
      <c r="T2" s="1036"/>
    </row>
    <row r="3" spans="1:20" s="210" customFormat="1" ht="21">
      <c r="A3" s="206" t="s">
        <v>385</v>
      </c>
      <c r="B3" s="207"/>
      <c r="C3" s="207"/>
      <c r="D3" s="208"/>
      <c r="E3" s="207"/>
      <c r="F3" s="207"/>
      <c r="G3" s="207"/>
      <c r="H3" s="207"/>
      <c r="I3" s="207"/>
      <c r="J3" s="207"/>
      <c r="K3" s="207"/>
      <c r="L3" s="207"/>
      <c r="M3" s="207"/>
      <c r="N3" s="207"/>
      <c r="O3" s="207"/>
      <c r="P3" s="207"/>
      <c r="Q3" s="207"/>
      <c r="R3" s="207"/>
      <c r="S3" s="207"/>
      <c r="T3" s="209"/>
    </row>
    <row r="4" spans="1:20">
      <c r="A4" s="1037"/>
      <c r="B4" s="1038"/>
      <c r="C4" s="1038"/>
      <c r="D4" s="1038"/>
      <c r="E4" s="1038"/>
      <c r="F4" s="1038"/>
      <c r="G4" s="1038"/>
      <c r="H4" s="1038"/>
      <c r="I4" s="1038"/>
      <c r="J4" s="1038"/>
      <c r="K4" s="1038"/>
      <c r="L4" s="1038"/>
      <c r="M4" s="1038"/>
      <c r="N4" s="1038"/>
      <c r="O4" s="1038"/>
      <c r="P4" s="1038"/>
      <c r="Q4" s="1038"/>
      <c r="R4" s="1038"/>
      <c r="S4" s="1038"/>
      <c r="T4" s="1039"/>
    </row>
    <row r="5" spans="1:20" ht="11.25" customHeight="1">
      <c r="A5" s="211"/>
      <c r="B5" s="212"/>
      <c r="C5" s="212"/>
      <c r="D5" s="212"/>
      <c r="E5" s="212"/>
      <c r="F5" s="212"/>
      <c r="G5" s="212"/>
      <c r="H5" s="212"/>
      <c r="I5" s="212"/>
      <c r="J5" s="212"/>
      <c r="K5" s="212"/>
      <c r="L5" s="212"/>
      <c r="M5" s="212"/>
      <c r="N5" s="212"/>
      <c r="O5" s="212"/>
      <c r="P5" s="212"/>
      <c r="Q5" s="212"/>
      <c r="R5" s="212"/>
      <c r="S5" s="212"/>
      <c r="T5" s="213"/>
    </row>
    <row r="6" spans="1:20" ht="20.100000000000001" customHeight="1">
      <c r="A6" s="214" t="s">
        <v>386</v>
      </c>
      <c r="B6" s="215"/>
      <c r="C6" s="216"/>
      <c r="D6" s="217"/>
      <c r="E6" s="216" t="s">
        <v>387</v>
      </c>
      <c r="F6" s="216"/>
      <c r="G6" s="216"/>
      <c r="H6" s="216"/>
      <c r="I6" s="217"/>
      <c r="J6" s="212"/>
      <c r="K6" s="212"/>
      <c r="L6" s="212"/>
      <c r="M6" s="212"/>
      <c r="N6" s="212"/>
      <c r="O6" s="212"/>
      <c r="P6" s="212"/>
      <c r="Q6" s="212"/>
      <c r="R6" s="212"/>
      <c r="S6" s="212"/>
      <c r="T6" s="213"/>
    </row>
    <row r="7" spans="1:20" ht="13.5" customHeight="1">
      <c r="A7" s="218"/>
      <c r="T7" s="219" t="s">
        <v>388</v>
      </c>
    </row>
    <row r="8" spans="1:20">
      <c r="A8" s="1037"/>
      <c r="B8" s="1038"/>
      <c r="C8" s="1038"/>
      <c r="D8" s="1038"/>
      <c r="E8" s="1038"/>
      <c r="F8" s="1038"/>
      <c r="G8" s="1038"/>
      <c r="H8" s="1038"/>
      <c r="I8" s="1038"/>
      <c r="J8" s="1038"/>
      <c r="K8" s="1038"/>
      <c r="L8" s="1038"/>
      <c r="M8" s="1038"/>
      <c r="N8" s="1038"/>
      <c r="O8" s="1038"/>
      <c r="P8" s="1038"/>
      <c r="Q8" s="1038"/>
      <c r="R8" s="1038"/>
      <c r="S8" s="1038"/>
      <c r="T8" s="1039"/>
    </row>
    <row r="9" spans="1:20" ht="30" customHeight="1">
      <c r="A9" s="1037"/>
      <c r="B9" s="1040"/>
      <c r="C9" s="1040"/>
      <c r="D9" s="1040"/>
      <c r="E9" s="1040"/>
      <c r="F9" s="1040"/>
      <c r="G9" s="1040"/>
      <c r="H9" s="1040"/>
      <c r="I9" s="1040"/>
      <c r="J9" s="1040"/>
      <c r="K9" s="1040"/>
      <c r="L9" s="1040"/>
      <c r="M9" s="1040"/>
      <c r="N9" s="1040"/>
      <c r="O9" s="1040"/>
      <c r="P9" s="1040"/>
      <c r="Q9" s="1040"/>
      <c r="R9" s="1041"/>
      <c r="S9" s="1041"/>
      <c r="T9" s="213"/>
    </row>
    <row r="10" spans="1:20" ht="44.25" customHeight="1">
      <c r="A10" s="1037"/>
      <c r="B10" s="1042"/>
      <c r="C10" s="1042"/>
      <c r="D10" s="1042"/>
      <c r="E10" s="1042"/>
      <c r="F10" s="1042"/>
      <c r="G10" s="1042"/>
      <c r="H10" s="1042"/>
      <c r="I10" s="1042"/>
      <c r="J10" s="1042"/>
      <c r="K10" s="1042"/>
      <c r="L10" s="1042"/>
      <c r="M10" s="1042"/>
      <c r="N10" s="1042"/>
      <c r="O10" s="1042"/>
      <c r="P10" s="1042"/>
      <c r="Q10" s="1042"/>
      <c r="R10" s="1043"/>
      <c r="S10" s="1043"/>
      <c r="T10" s="213"/>
    </row>
    <row r="11" spans="1:20" ht="30" customHeight="1">
      <c r="A11" s="1037"/>
      <c r="B11" s="1042"/>
      <c r="C11" s="1042"/>
      <c r="D11" s="1042"/>
      <c r="E11" s="1042"/>
      <c r="F11" s="1042"/>
      <c r="G11" s="1042"/>
      <c r="H11" s="1042"/>
      <c r="I11" s="1042"/>
      <c r="J11" s="1042"/>
      <c r="K11" s="1042"/>
      <c r="L11" s="1042"/>
      <c r="M11" s="1042"/>
      <c r="N11" s="1042"/>
      <c r="O11" s="1042"/>
      <c r="P11" s="1042"/>
      <c r="Q11" s="1042"/>
      <c r="R11" s="1043"/>
      <c r="S11" s="1043"/>
      <c r="T11" s="213"/>
    </row>
    <row r="12" spans="1:20" ht="44.25" customHeight="1">
      <c r="A12" s="1037"/>
      <c r="B12" s="1042"/>
      <c r="C12" s="1042"/>
      <c r="D12" s="1042"/>
      <c r="E12" s="1042"/>
      <c r="F12" s="1042"/>
      <c r="G12" s="1042"/>
      <c r="H12" s="1042"/>
      <c r="I12" s="1042"/>
      <c r="J12" s="1042"/>
      <c r="K12" s="1042"/>
      <c r="L12" s="1042"/>
      <c r="M12" s="1042"/>
      <c r="N12" s="1042"/>
      <c r="O12" s="1042"/>
      <c r="P12" s="1042"/>
      <c r="Q12" s="1042"/>
      <c r="R12" s="1043"/>
      <c r="S12" s="1043"/>
      <c r="T12" s="213"/>
    </row>
    <row r="13" spans="1:20">
      <c r="A13" s="1037"/>
      <c r="B13" s="1038"/>
      <c r="C13" s="1038"/>
      <c r="D13" s="1038"/>
      <c r="E13" s="1038"/>
      <c r="F13" s="1038"/>
      <c r="G13" s="1038"/>
      <c r="H13" s="1038"/>
      <c r="I13" s="1038"/>
      <c r="J13" s="1038"/>
      <c r="K13" s="1038"/>
      <c r="L13" s="1038"/>
      <c r="M13" s="1038"/>
      <c r="N13" s="1038"/>
      <c r="O13" s="1038"/>
      <c r="P13" s="1038"/>
      <c r="Q13" s="1038"/>
      <c r="R13" s="220"/>
      <c r="S13" s="220"/>
      <c r="T13" s="213"/>
    </row>
    <row r="14" spans="1:20" ht="20.100000000000001" customHeight="1">
      <c r="A14" s="214" t="s">
        <v>389</v>
      </c>
      <c r="B14" s="216"/>
      <c r="C14" s="221"/>
      <c r="D14" s="222"/>
      <c r="E14" s="222"/>
      <c r="F14" s="222"/>
      <c r="G14" s="222"/>
      <c r="H14" s="222"/>
      <c r="I14" s="222"/>
      <c r="J14" s="222"/>
      <c r="K14" s="222"/>
      <c r="L14" s="222"/>
      <c r="M14" s="222"/>
      <c r="N14" s="222"/>
      <c r="O14" s="223"/>
      <c r="P14" s="1043" t="s">
        <v>390</v>
      </c>
      <c r="Q14" s="1043"/>
      <c r="R14" s="224"/>
      <c r="S14" s="225"/>
      <c r="T14" s="226"/>
    </row>
    <row r="15" spans="1:20" ht="20.100000000000001" customHeight="1">
      <c r="A15" s="214" t="s">
        <v>391</v>
      </c>
      <c r="B15" s="217"/>
      <c r="C15" s="227"/>
      <c r="D15" s="225"/>
      <c r="E15" s="225"/>
      <c r="F15" s="225"/>
      <c r="G15" s="225"/>
      <c r="H15" s="225"/>
      <c r="I15" s="225"/>
      <c r="J15" s="225"/>
      <c r="K15" s="225"/>
      <c r="L15" s="225"/>
      <c r="M15" s="225"/>
      <c r="N15" s="225"/>
      <c r="O15" s="223" t="s">
        <v>392</v>
      </c>
      <c r="P15" s="1043" t="s">
        <v>393</v>
      </c>
      <c r="Q15" s="1043"/>
      <c r="R15" s="224"/>
      <c r="S15" s="225"/>
      <c r="T15" s="226"/>
    </row>
    <row r="16" spans="1:20" ht="20.100000000000001" customHeight="1">
      <c r="A16" s="214" t="s">
        <v>394</v>
      </c>
      <c r="B16" s="215"/>
      <c r="C16" s="221"/>
      <c r="D16" s="222"/>
      <c r="E16" s="222"/>
      <c r="F16" s="222"/>
      <c r="G16" s="222"/>
      <c r="H16" s="222"/>
      <c r="I16" s="222"/>
      <c r="J16" s="222"/>
      <c r="K16" s="222"/>
      <c r="L16" s="222"/>
      <c r="M16" s="222"/>
      <c r="N16" s="222"/>
      <c r="O16" s="222"/>
      <c r="P16" s="222"/>
      <c r="Q16" s="222"/>
      <c r="R16" s="222"/>
      <c r="S16" s="222"/>
      <c r="T16" s="228"/>
    </row>
    <row r="17" spans="1:20" ht="20.100000000000001" customHeight="1">
      <c r="A17" s="214" t="s">
        <v>155</v>
      </c>
      <c r="B17" s="215"/>
      <c r="C17" s="221"/>
      <c r="D17" s="1044" t="str">
        <f>入力シート!C8</f>
        <v>単独公共　◆◆■■事業　○○補修工事　その１（○○工区）（Ｒ■補正）</v>
      </c>
      <c r="E17" s="1045"/>
      <c r="F17" s="1045"/>
      <c r="G17" s="1045"/>
      <c r="H17" s="1045"/>
      <c r="I17" s="1045"/>
      <c r="J17" s="1045"/>
      <c r="K17" s="1045"/>
      <c r="L17" s="1045"/>
      <c r="M17" s="1045"/>
      <c r="N17" s="1045"/>
      <c r="O17" s="1045"/>
      <c r="P17" s="1045"/>
      <c r="Q17" s="1045"/>
      <c r="R17" s="1045"/>
      <c r="S17" s="1045"/>
      <c r="T17" s="1046"/>
    </row>
    <row r="18" spans="1:20">
      <c r="A18" s="229"/>
      <c r="B18" s="230"/>
      <c r="C18" s="231"/>
      <c r="D18" s="232"/>
      <c r="E18" s="1047">
        <f>入力シート!C12</f>
        <v>45749</v>
      </c>
      <c r="F18" s="1047"/>
      <c r="G18" s="1047"/>
      <c r="H18" s="233" t="s">
        <v>395</v>
      </c>
      <c r="I18" s="234"/>
      <c r="J18" s="234"/>
      <c r="K18" s="234"/>
      <c r="L18" s="235"/>
      <c r="M18" s="234"/>
      <c r="N18" s="236"/>
      <c r="O18" s="1048"/>
      <c r="P18" s="1049"/>
      <c r="Q18" s="1049"/>
      <c r="R18" s="1049"/>
      <c r="S18" s="1049"/>
      <c r="T18" s="1050"/>
    </row>
    <row r="19" spans="1:20">
      <c r="A19" s="237" t="s">
        <v>396</v>
      </c>
      <c r="B19" s="238"/>
      <c r="C19" s="239"/>
      <c r="L19" s="240" t="s">
        <v>397</v>
      </c>
      <c r="M19" s="238"/>
      <c r="N19" s="239"/>
      <c r="O19" s="1051"/>
      <c r="P19" s="1052"/>
      <c r="Q19" s="1052"/>
      <c r="R19" s="1052"/>
      <c r="S19" s="1052"/>
      <c r="T19" s="1053"/>
    </row>
    <row r="20" spans="1:20">
      <c r="A20" s="241"/>
      <c r="B20" s="242"/>
      <c r="C20" s="243"/>
      <c r="D20" s="244"/>
      <c r="E20" s="1057">
        <f>入力シート!C13</f>
        <v>45960</v>
      </c>
      <c r="F20" s="1057"/>
      <c r="G20" s="1057"/>
      <c r="H20" s="245" t="s">
        <v>398</v>
      </c>
      <c r="I20" s="246"/>
      <c r="J20" s="246"/>
      <c r="K20" s="246"/>
      <c r="L20" s="247"/>
      <c r="M20" s="246"/>
      <c r="N20" s="248"/>
      <c r="O20" s="1054"/>
      <c r="P20" s="1055"/>
      <c r="Q20" s="1055"/>
      <c r="R20" s="1055"/>
      <c r="S20" s="1055"/>
      <c r="T20" s="1056"/>
    </row>
    <row r="21" spans="1:20" ht="20.100000000000001" customHeight="1">
      <c r="A21" s="249" t="s">
        <v>399</v>
      </c>
      <c r="B21" s="215"/>
      <c r="C21" s="221"/>
      <c r="D21" s="1058" t="str">
        <f>入力シート!C25&amp;入力シート!C26</f>
        <v>（株）群馬県建設技術調査制度代表取締役　○○○○○○○</v>
      </c>
      <c r="E21" s="1059"/>
      <c r="F21" s="1059"/>
      <c r="G21" s="1059"/>
      <c r="H21" s="1059"/>
      <c r="I21" s="1059"/>
      <c r="J21" s="1059"/>
      <c r="K21" s="1059"/>
      <c r="L21" s="1059"/>
      <c r="M21" s="1059"/>
      <c r="N21" s="1059"/>
      <c r="O21" s="1059"/>
      <c r="P21" s="1059"/>
      <c r="Q21" s="1059"/>
      <c r="R21" s="1059"/>
      <c r="S21" s="1059"/>
      <c r="T21" s="1060"/>
    </row>
    <row r="22" spans="1:20" ht="20.100000000000001" customHeight="1">
      <c r="A22" s="1061" t="s">
        <v>400</v>
      </c>
      <c r="B22" s="250" t="s">
        <v>401</v>
      </c>
      <c r="C22" s="251"/>
      <c r="D22" s="252"/>
      <c r="E22" s="251" t="s">
        <v>402</v>
      </c>
      <c r="F22" s="251"/>
      <c r="G22" s="250" t="s">
        <v>403</v>
      </c>
      <c r="H22" s="252"/>
      <c r="I22" s="251" t="s">
        <v>404</v>
      </c>
      <c r="J22" s="251"/>
      <c r="K22" s="251"/>
      <c r="L22" s="250" t="s">
        <v>405</v>
      </c>
      <c r="M22" s="251"/>
      <c r="N22" s="252"/>
      <c r="O22" s="251" t="s">
        <v>406</v>
      </c>
      <c r="P22" s="251"/>
      <c r="Q22" s="251"/>
      <c r="R22" s="251"/>
      <c r="S22" s="251"/>
      <c r="T22" s="253"/>
    </row>
    <row r="23" spans="1:20" ht="20.100000000000001" customHeight="1">
      <c r="A23" s="1062"/>
      <c r="B23" s="254"/>
      <c r="C23" s="255"/>
      <c r="D23" s="256"/>
      <c r="E23" s="255"/>
      <c r="F23" s="255"/>
      <c r="G23" s="254"/>
      <c r="H23" s="256"/>
      <c r="I23" s="255"/>
      <c r="J23" s="255"/>
      <c r="K23" s="255"/>
      <c r="L23" s="254"/>
      <c r="M23" s="255"/>
      <c r="N23" s="256"/>
      <c r="O23" s="255"/>
      <c r="P23" s="255"/>
      <c r="Q23" s="255"/>
      <c r="R23" s="255"/>
      <c r="S23" s="255"/>
      <c r="T23" s="257"/>
    </row>
    <row r="24" spans="1:20" ht="20.100000000000001" customHeight="1">
      <c r="A24" s="1062"/>
      <c r="B24" s="224"/>
      <c r="C24" s="225"/>
      <c r="D24" s="258"/>
      <c r="E24" s="225"/>
      <c r="F24" s="225"/>
      <c r="G24" s="224"/>
      <c r="H24" s="258"/>
      <c r="I24" s="225"/>
      <c r="J24" s="225"/>
      <c r="K24" s="225"/>
      <c r="L24" s="224"/>
      <c r="M24" s="225"/>
      <c r="N24" s="258"/>
      <c r="O24" s="225"/>
      <c r="P24" s="225"/>
      <c r="Q24" s="225"/>
      <c r="R24" s="225"/>
      <c r="S24" s="225"/>
      <c r="T24" s="226"/>
    </row>
    <row r="25" spans="1:20" ht="20.100000000000001" customHeight="1">
      <c r="A25" s="1063"/>
      <c r="B25" s="224"/>
      <c r="C25" s="225"/>
      <c r="D25" s="258"/>
      <c r="E25" s="225"/>
      <c r="F25" s="225"/>
      <c r="G25" s="224"/>
      <c r="H25" s="258"/>
      <c r="I25" s="225"/>
      <c r="J25" s="225"/>
      <c r="K25" s="225"/>
      <c r="L25" s="224"/>
      <c r="M25" s="225"/>
      <c r="N25" s="258"/>
      <c r="O25" s="225"/>
      <c r="P25" s="225"/>
      <c r="Q25" s="225"/>
      <c r="R25" s="225"/>
      <c r="S25" s="225"/>
      <c r="T25" s="226"/>
    </row>
    <row r="26" spans="1:20" ht="13.5" customHeight="1">
      <c r="A26" s="1061" t="s">
        <v>407</v>
      </c>
      <c r="B26" s="454" t="s">
        <v>740</v>
      </c>
      <c r="C26" s="260"/>
      <c r="D26" s="260"/>
      <c r="E26" s="260"/>
      <c r="F26" s="260"/>
      <c r="G26" s="260"/>
      <c r="H26" s="260"/>
      <c r="I26" s="260"/>
      <c r="J26" s="260"/>
      <c r="K26" s="260"/>
      <c r="L26" s="260"/>
      <c r="M26" s="260"/>
      <c r="N26" s="260"/>
      <c r="O26" s="260"/>
      <c r="P26" s="260"/>
      <c r="Q26" s="260"/>
      <c r="R26" s="260"/>
      <c r="S26" s="260"/>
      <c r="T26" s="261"/>
    </row>
    <row r="27" spans="1:20">
      <c r="A27" s="1062"/>
      <c r="B27" s="455" t="s">
        <v>408</v>
      </c>
      <c r="C27" s="212"/>
      <c r="D27" s="212"/>
      <c r="E27" s="212"/>
      <c r="F27" s="212"/>
      <c r="G27" s="212"/>
      <c r="H27" s="212"/>
      <c r="I27" s="212"/>
      <c r="J27" s="212"/>
      <c r="K27" s="212"/>
      <c r="L27" s="212"/>
      <c r="M27" s="212"/>
      <c r="N27" s="212"/>
      <c r="O27" s="212"/>
      <c r="P27" s="212"/>
      <c r="Q27" s="212"/>
      <c r="R27" s="212"/>
      <c r="S27" s="212"/>
      <c r="T27" s="213"/>
    </row>
    <row r="28" spans="1:20">
      <c r="A28" s="1062"/>
      <c r="B28" s="262"/>
      <c r="C28" s="212"/>
      <c r="D28" s="212"/>
      <c r="E28" s="212"/>
      <c r="F28" s="212"/>
      <c r="G28" s="212"/>
      <c r="H28" s="212"/>
      <c r="I28" s="212"/>
      <c r="J28" s="212"/>
      <c r="K28" s="212"/>
      <c r="L28" s="212"/>
      <c r="M28" s="212"/>
      <c r="N28" s="212"/>
      <c r="O28" s="212"/>
      <c r="P28" s="212"/>
      <c r="Q28" s="212"/>
      <c r="R28" s="212"/>
      <c r="S28" s="212"/>
      <c r="T28" s="213"/>
    </row>
    <row r="29" spans="1:20">
      <c r="A29" s="1062"/>
      <c r="B29" s="262"/>
      <c r="C29" s="212"/>
      <c r="D29" s="212"/>
      <c r="E29" s="212"/>
      <c r="F29" s="212"/>
      <c r="G29" s="212"/>
      <c r="H29" s="212"/>
      <c r="I29" s="212"/>
      <c r="J29" s="212"/>
      <c r="K29" s="212"/>
      <c r="L29" s="212"/>
      <c r="M29" s="212"/>
      <c r="N29" s="212"/>
      <c r="O29" s="212"/>
      <c r="P29" s="212"/>
      <c r="Q29" s="212"/>
      <c r="R29" s="212"/>
      <c r="S29" s="212"/>
      <c r="T29" s="213"/>
    </row>
    <row r="30" spans="1:20">
      <c r="A30" s="1062"/>
      <c r="B30" s="262"/>
      <c r="C30" s="212"/>
      <c r="D30" s="212"/>
      <c r="E30" s="212"/>
      <c r="F30" s="212"/>
      <c r="G30" s="212"/>
      <c r="H30" s="212"/>
      <c r="I30" s="212"/>
      <c r="J30" s="212"/>
      <c r="K30" s="212"/>
      <c r="L30" s="212"/>
      <c r="M30" s="212"/>
      <c r="N30" s="212"/>
      <c r="O30" s="212"/>
      <c r="P30" s="212"/>
      <c r="Q30" s="212"/>
      <c r="R30" s="212"/>
      <c r="S30" s="212"/>
      <c r="T30" s="213"/>
    </row>
    <row r="31" spans="1:20">
      <c r="A31" s="1062"/>
      <c r="B31" s="262"/>
      <c r="C31" s="212"/>
      <c r="D31" s="212"/>
      <c r="E31" s="212"/>
      <c r="F31" s="212"/>
      <c r="G31" s="212"/>
      <c r="H31" s="212"/>
      <c r="I31" s="212"/>
      <c r="J31" s="212"/>
      <c r="K31" s="212"/>
      <c r="L31" s="212"/>
      <c r="M31" s="212"/>
      <c r="N31" s="212"/>
      <c r="O31" s="212"/>
      <c r="P31" s="212"/>
      <c r="Q31" s="212"/>
      <c r="R31" s="212"/>
      <c r="S31" s="212"/>
      <c r="T31" s="213"/>
    </row>
    <row r="32" spans="1:20">
      <c r="A32" s="1062"/>
      <c r="B32" s="262"/>
      <c r="C32" s="212"/>
      <c r="D32" s="212"/>
      <c r="E32" s="212"/>
      <c r="F32" s="212"/>
      <c r="G32" s="212"/>
      <c r="H32" s="212"/>
      <c r="I32" s="212"/>
      <c r="J32" s="212"/>
      <c r="K32" s="212"/>
      <c r="L32" s="212"/>
      <c r="M32" s="212"/>
      <c r="N32" s="212"/>
      <c r="O32" s="212"/>
      <c r="P32" s="212"/>
      <c r="Q32" s="212"/>
      <c r="R32" s="212"/>
      <c r="S32" s="212"/>
      <c r="T32" s="213"/>
    </row>
    <row r="33" spans="1:20">
      <c r="A33" s="1062"/>
      <c r="B33" s="262"/>
      <c r="C33" s="212"/>
      <c r="D33" s="212"/>
      <c r="E33" s="212"/>
      <c r="F33" s="212"/>
      <c r="G33" s="212"/>
      <c r="H33" s="212"/>
      <c r="I33" s="212"/>
      <c r="J33" s="212"/>
      <c r="K33" s="212"/>
      <c r="L33" s="212"/>
      <c r="M33" s="212"/>
      <c r="N33" s="212"/>
      <c r="O33" s="212"/>
      <c r="P33" s="212"/>
      <c r="Q33" s="212"/>
      <c r="R33" s="212"/>
      <c r="S33" s="212"/>
      <c r="T33" s="213"/>
    </row>
    <row r="34" spans="1:20">
      <c r="A34" s="1062"/>
      <c r="B34" s="262"/>
      <c r="C34" s="212"/>
      <c r="D34" s="212"/>
      <c r="E34" s="212"/>
      <c r="F34" s="212"/>
      <c r="G34" s="212"/>
      <c r="H34" s="212"/>
      <c r="I34" s="212"/>
      <c r="J34" s="212"/>
      <c r="K34" s="212"/>
      <c r="L34" s="212"/>
      <c r="M34" s="212"/>
      <c r="N34" s="212"/>
      <c r="O34" s="212"/>
      <c r="P34" s="212"/>
      <c r="Q34" s="212"/>
      <c r="R34" s="212"/>
      <c r="S34" s="212"/>
      <c r="T34" s="213"/>
    </row>
    <row r="35" spans="1:20">
      <c r="A35" s="1062"/>
      <c r="B35" s="262"/>
      <c r="C35" s="212"/>
      <c r="D35" s="212"/>
      <c r="E35" s="212"/>
      <c r="F35" s="212"/>
      <c r="G35" s="212"/>
      <c r="H35" s="212"/>
      <c r="I35" s="212"/>
      <c r="J35" s="212"/>
      <c r="K35" s="212"/>
      <c r="L35" s="212"/>
      <c r="M35" s="212"/>
      <c r="N35" s="212"/>
      <c r="O35" s="212"/>
      <c r="P35" s="212"/>
      <c r="Q35" s="212"/>
      <c r="R35" s="212"/>
      <c r="S35" s="212"/>
      <c r="T35" s="213"/>
    </row>
    <row r="36" spans="1:20">
      <c r="A36" s="1062"/>
      <c r="B36" s="262"/>
      <c r="C36" s="212"/>
      <c r="D36" s="212"/>
      <c r="E36" s="212"/>
      <c r="F36" s="212"/>
      <c r="G36" s="212"/>
      <c r="H36" s="212"/>
      <c r="I36" s="212"/>
      <c r="J36" s="212"/>
      <c r="K36" s="212"/>
      <c r="L36" s="212"/>
      <c r="M36" s="212"/>
      <c r="N36" s="212"/>
      <c r="O36" s="212"/>
      <c r="P36" s="212"/>
      <c r="Q36" s="212"/>
      <c r="R36" s="212"/>
      <c r="S36" s="212"/>
      <c r="T36" s="213"/>
    </row>
    <row r="37" spans="1:20">
      <c r="A37" s="1063"/>
      <c r="B37" s="263"/>
      <c r="C37" s="264"/>
      <c r="D37" s="264"/>
      <c r="E37" s="264"/>
      <c r="F37" s="264"/>
      <c r="G37" s="264"/>
      <c r="H37" s="264"/>
      <c r="I37" s="264"/>
      <c r="J37" s="264"/>
      <c r="K37" s="264"/>
      <c r="L37" s="264"/>
      <c r="M37" s="264"/>
      <c r="N37" s="264"/>
      <c r="O37" s="264"/>
      <c r="P37" s="264"/>
      <c r="Q37" s="264"/>
      <c r="R37" s="264"/>
      <c r="S37" s="264"/>
      <c r="T37" s="265"/>
    </row>
    <row r="38" spans="1:20">
      <c r="A38" s="1061" t="s">
        <v>409</v>
      </c>
      <c r="B38" s="259"/>
      <c r="C38" s="260"/>
      <c r="D38" s="260"/>
      <c r="E38" s="260"/>
      <c r="F38" s="260"/>
      <c r="G38" s="260"/>
      <c r="H38" s="260"/>
      <c r="I38" s="260"/>
      <c r="J38" s="260"/>
      <c r="K38" s="260"/>
      <c r="L38" s="260"/>
      <c r="M38" s="260"/>
      <c r="N38" s="260"/>
      <c r="O38" s="260"/>
      <c r="P38" s="260"/>
      <c r="Q38" s="260"/>
      <c r="R38" s="260"/>
      <c r="S38" s="260"/>
      <c r="T38" s="261"/>
    </row>
    <row r="39" spans="1:20" ht="13.5" customHeight="1">
      <c r="A39" s="1062"/>
      <c r="B39" s="262" t="s">
        <v>410</v>
      </c>
      <c r="C39" s="212"/>
      <c r="D39" s="212"/>
      <c r="E39" s="212"/>
      <c r="F39" s="212"/>
      <c r="G39" s="212"/>
      <c r="H39" s="212"/>
      <c r="I39" s="212"/>
      <c r="J39" s="212"/>
      <c r="K39" s="212"/>
      <c r="L39" s="212"/>
      <c r="M39" s="212"/>
      <c r="N39" s="212"/>
      <c r="O39" s="212"/>
      <c r="P39" s="212"/>
      <c r="Q39" s="212"/>
      <c r="R39" s="212"/>
      <c r="S39" s="212"/>
      <c r="T39" s="213"/>
    </row>
    <row r="40" spans="1:20" ht="13.5" customHeight="1">
      <c r="A40" s="1062"/>
      <c r="B40" s="262" t="s">
        <v>411</v>
      </c>
      <c r="C40" s="212"/>
      <c r="D40" s="212"/>
      <c r="E40" s="212"/>
      <c r="F40" s="212"/>
      <c r="G40" s="212"/>
      <c r="H40" s="212"/>
      <c r="I40" s="212"/>
      <c r="J40" s="212"/>
      <c r="K40" s="212"/>
      <c r="L40" s="212"/>
      <c r="M40" s="212"/>
      <c r="N40" s="212"/>
      <c r="O40" s="212"/>
      <c r="P40" s="212"/>
      <c r="Q40" s="212"/>
      <c r="R40" s="212"/>
      <c r="S40" s="212"/>
      <c r="T40" s="213"/>
    </row>
    <row r="41" spans="1:20" ht="13.5" customHeight="1">
      <c r="A41" s="1062"/>
      <c r="B41" s="262" t="s">
        <v>412</v>
      </c>
      <c r="C41" s="212"/>
      <c r="D41" s="212"/>
      <c r="E41" s="212"/>
      <c r="F41" s="212"/>
      <c r="G41" s="212"/>
      <c r="H41" s="212"/>
      <c r="I41" s="212"/>
      <c r="J41" s="212"/>
      <c r="K41" s="212"/>
      <c r="L41" s="212"/>
      <c r="M41" s="212"/>
      <c r="N41" s="212"/>
      <c r="O41" s="212"/>
      <c r="P41" s="212"/>
      <c r="Q41" s="212"/>
      <c r="R41" s="212"/>
      <c r="S41" s="212"/>
      <c r="T41" s="213"/>
    </row>
    <row r="42" spans="1:20" ht="13.5" customHeight="1">
      <c r="A42" s="1062"/>
      <c r="B42" s="262" t="s">
        <v>413</v>
      </c>
      <c r="C42" s="212"/>
      <c r="D42" s="212"/>
      <c r="E42" s="212"/>
      <c r="F42" s="212"/>
      <c r="G42" s="212"/>
      <c r="H42" s="212"/>
      <c r="I42" s="212"/>
      <c r="J42" s="212"/>
      <c r="K42" s="212"/>
      <c r="L42" s="212"/>
      <c r="M42" s="212"/>
      <c r="N42" s="212"/>
      <c r="O42" s="212"/>
      <c r="P42" s="212"/>
      <c r="Q42" s="212"/>
      <c r="R42" s="212"/>
      <c r="S42" s="212"/>
      <c r="T42" s="213"/>
    </row>
    <row r="43" spans="1:20" ht="13.5" customHeight="1">
      <c r="A43" s="1062"/>
      <c r="B43" s="455" t="s">
        <v>414</v>
      </c>
      <c r="C43" s="212"/>
      <c r="D43" s="212"/>
      <c r="E43" s="212"/>
      <c r="F43" s="212"/>
      <c r="G43" s="212"/>
      <c r="H43" s="212"/>
      <c r="I43" s="212"/>
      <c r="J43" s="212"/>
      <c r="K43" s="212"/>
      <c r="L43" s="212"/>
      <c r="M43" s="212"/>
      <c r="N43" s="212"/>
      <c r="O43" s="212"/>
      <c r="P43" s="212"/>
      <c r="Q43" s="212"/>
      <c r="R43" s="212"/>
      <c r="S43" s="212"/>
      <c r="T43" s="213"/>
    </row>
    <row r="44" spans="1:20" ht="13.5" customHeight="1">
      <c r="A44" s="1062"/>
      <c r="B44" s="455" t="s">
        <v>415</v>
      </c>
      <c r="C44" s="212"/>
      <c r="D44" s="212"/>
      <c r="E44" s="212"/>
      <c r="F44" s="212"/>
      <c r="G44" s="212"/>
      <c r="H44" s="212"/>
      <c r="I44" s="212"/>
      <c r="J44" s="212"/>
      <c r="K44" s="212"/>
      <c r="L44" s="212"/>
      <c r="M44" s="212"/>
      <c r="N44" s="212"/>
      <c r="O44" s="212"/>
      <c r="P44" s="212"/>
      <c r="Q44" s="212"/>
      <c r="R44" s="212"/>
      <c r="S44" s="212"/>
      <c r="T44" s="213"/>
    </row>
    <row r="45" spans="1:20" ht="13.5" customHeight="1">
      <c r="A45" s="1062"/>
      <c r="B45" s="262" t="s">
        <v>416</v>
      </c>
      <c r="C45" s="212"/>
      <c r="D45" s="212"/>
      <c r="E45" s="212"/>
      <c r="F45" s="212"/>
      <c r="G45" s="212"/>
      <c r="H45" s="212"/>
      <c r="I45" s="212"/>
      <c r="J45" s="212"/>
      <c r="K45" s="212"/>
      <c r="L45" s="212"/>
      <c r="M45" s="212"/>
      <c r="N45" s="212"/>
      <c r="O45" s="212"/>
      <c r="P45" s="212"/>
      <c r="Q45" s="212"/>
      <c r="R45" s="212"/>
      <c r="S45" s="212"/>
      <c r="T45" s="213"/>
    </row>
    <row r="46" spans="1:20" ht="14.25" customHeight="1" thickBot="1">
      <c r="A46" s="1064"/>
      <c r="B46" s="266"/>
      <c r="C46" s="267"/>
      <c r="D46" s="267"/>
      <c r="E46" s="267"/>
      <c r="F46" s="267"/>
      <c r="G46" s="267"/>
      <c r="H46" s="267"/>
      <c r="I46" s="267"/>
      <c r="J46" s="267"/>
      <c r="K46" s="267"/>
      <c r="L46" s="267"/>
      <c r="M46" s="267"/>
      <c r="N46" s="267"/>
      <c r="O46" s="267"/>
      <c r="P46" s="267"/>
      <c r="Q46" s="267"/>
      <c r="R46" s="267"/>
      <c r="S46" s="267"/>
      <c r="T46" s="268"/>
    </row>
    <row r="47" spans="1:20">
      <c r="A47" s="205" t="s">
        <v>417</v>
      </c>
      <c r="B47" s="205" t="s">
        <v>418</v>
      </c>
    </row>
    <row r="48" spans="1:20">
      <c r="B48" s="1065" t="s">
        <v>419</v>
      </c>
      <c r="C48" s="1065"/>
      <c r="D48" s="1065"/>
      <c r="E48" s="1065"/>
      <c r="F48" s="1065"/>
      <c r="G48" s="1065"/>
      <c r="H48" s="1065"/>
      <c r="I48" s="1065"/>
      <c r="J48" s="1065"/>
      <c r="K48" s="1065"/>
      <c r="L48" s="1065"/>
      <c r="M48" s="1065"/>
      <c r="N48" s="1065"/>
      <c r="O48" s="1065"/>
      <c r="P48" s="1065"/>
      <c r="Q48" s="1065"/>
      <c r="R48" s="1065"/>
      <c r="S48" s="1065"/>
      <c r="T48" s="1065"/>
    </row>
    <row r="49" spans="2:20">
      <c r="B49" s="1065"/>
      <c r="C49" s="1065"/>
      <c r="D49" s="1065"/>
      <c r="E49" s="1065"/>
      <c r="F49" s="1065"/>
      <c r="G49" s="1065"/>
      <c r="H49" s="1065"/>
      <c r="I49" s="1065"/>
      <c r="J49" s="1065"/>
      <c r="K49" s="1065"/>
      <c r="L49" s="1065"/>
      <c r="M49" s="1065"/>
      <c r="N49" s="1065"/>
      <c r="O49" s="1065"/>
      <c r="P49" s="1065"/>
      <c r="Q49" s="1065"/>
      <c r="R49" s="1065"/>
      <c r="S49" s="1065"/>
      <c r="T49" s="1065"/>
    </row>
  </sheetData>
  <mergeCells count="54">
    <mergeCell ref="D21:T21"/>
    <mergeCell ref="A22:A25"/>
    <mergeCell ref="A26:A37"/>
    <mergeCell ref="A38:A46"/>
    <mergeCell ref="B48:T49"/>
    <mergeCell ref="P13:Q13"/>
    <mergeCell ref="P14:Q14"/>
    <mergeCell ref="P15:Q15"/>
    <mergeCell ref="D17:T17"/>
    <mergeCell ref="E18:G18"/>
    <mergeCell ref="O18:T20"/>
    <mergeCell ref="E20:G20"/>
    <mergeCell ref="M13:O13"/>
    <mergeCell ref="B13:C13"/>
    <mergeCell ref="D13:E13"/>
    <mergeCell ref="F13:G13"/>
    <mergeCell ref="H13:I13"/>
    <mergeCell ref="J13:L13"/>
    <mergeCell ref="M12:O12"/>
    <mergeCell ref="P12:Q12"/>
    <mergeCell ref="R12:S12"/>
    <mergeCell ref="B11:C11"/>
    <mergeCell ref="D11:E11"/>
    <mergeCell ref="F11:G11"/>
    <mergeCell ref="H11:I11"/>
    <mergeCell ref="J11:L11"/>
    <mergeCell ref="M11:O11"/>
    <mergeCell ref="B12:C12"/>
    <mergeCell ref="D12:E12"/>
    <mergeCell ref="F12:G12"/>
    <mergeCell ref="H12:I12"/>
    <mergeCell ref="J12:L12"/>
    <mergeCell ref="J10:L10"/>
    <mergeCell ref="M10:O10"/>
    <mergeCell ref="P10:Q10"/>
    <mergeCell ref="R10:S10"/>
    <mergeCell ref="P11:Q11"/>
    <mergeCell ref="R11:S11"/>
    <mergeCell ref="A2:T2"/>
    <mergeCell ref="A4:T4"/>
    <mergeCell ref="A8:T8"/>
    <mergeCell ref="A9:A13"/>
    <mergeCell ref="B9:C9"/>
    <mergeCell ref="D9:E9"/>
    <mergeCell ref="F9:G9"/>
    <mergeCell ref="H9:I9"/>
    <mergeCell ref="J9:L9"/>
    <mergeCell ref="M9:O9"/>
    <mergeCell ref="P9:Q9"/>
    <mergeCell ref="R9:S9"/>
    <mergeCell ref="B10:C10"/>
    <mergeCell ref="D10:E10"/>
    <mergeCell ref="F10:G10"/>
    <mergeCell ref="H10:I10"/>
  </mergeCells>
  <phoneticPr fontId="3"/>
  <pageMargins left="0.70866141732283472" right="0.70866141732283472" top="0.74803149606299213" bottom="0.74803149606299213" header="0.31496062992125984" footer="0.31496062992125984"/>
  <pageSetup paperSize="9" scale="8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3DD4-5197-4EC0-A0D5-DC55A4282FE6}">
  <sheetPr codeName="gumma_Y14">
    <tabColor theme="0"/>
    <pageSetUpPr fitToPage="1"/>
  </sheetPr>
  <dimension ref="A1:Y37"/>
  <sheetViews>
    <sheetView view="pageBreakPreview" zoomScaleNormal="100" zoomScaleSheetLayoutView="100" workbookViewId="0">
      <selection activeCell="AO10" sqref="AO10"/>
    </sheetView>
  </sheetViews>
  <sheetFormatPr defaultColWidth="3.5" defaultRowHeight="13.5"/>
  <cols>
    <col min="1" max="16384" width="3.5" style="170"/>
  </cols>
  <sheetData>
    <row r="1" spans="1:25">
      <c r="A1" s="170" t="s">
        <v>420</v>
      </c>
    </row>
    <row r="2" spans="1:25" ht="26.1" customHeight="1">
      <c r="A2" s="546" t="s">
        <v>421</v>
      </c>
      <c r="B2" s="546"/>
      <c r="C2" s="546"/>
      <c r="D2" s="546"/>
      <c r="E2" s="546"/>
      <c r="F2" s="546"/>
      <c r="G2" s="546"/>
      <c r="H2" s="546"/>
      <c r="I2" s="546"/>
      <c r="J2" s="546"/>
      <c r="K2" s="546"/>
      <c r="L2" s="546"/>
      <c r="M2" s="546"/>
      <c r="N2" s="546"/>
      <c r="O2" s="546"/>
      <c r="P2" s="546"/>
      <c r="Q2" s="546"/>
      <c r="R2" s="546"/>
      <c r="S2" s="546"/>
      <c r="T2" s="546"/>
      <c r="U2" s="546"/>
      <c r="V2" s="546"/>
      <c r="W2" s="546"/>
      <c r="X2" s="546"/>
      <c r="Y2" s="546"/>
    </row>
    <row r="4" spans="1:25" ht="30" customHeight="1">
      <c r="A4" s="988" t="s">
        <v>66</v>
      </c>
      <c r="B4" s="988"/>
      <c r="C4" s="1066" t="str">
        <f>入力シート!C8</f>
        <v>単独公共　◆◆■■事業　○○補修工事　その１（○○工区）（Ｒ■補正）</v>
      </c>
      <c r="D4" s="1066"/>
      <c r="E4" s="1066"/>
      <c r="F4" s="1066"/>
      <c r="G4" s="1066"/>
      <c r="H4" s="1066"/>
      <c r="I4" s="1066"/>
      <c r="J4" s="1066"/>
      <c r="K4" s="1066"/>
      <c r="L4" s="1066"/>
      <c r="M4" s="1066"/>
      <c r="N4" s="1066"/>
      <c r="O4" s="1066"/>
      <c r="P4" s="1066"/>
      <c r="Q4" s="1066"/>
      <c r="R4" s="1066"/>
      <c r="S4" s="1066"/>
      <c r="T4" s="1066"/>
      <c r="U4" s="1066"/>
      <c r="V4" s="1066"/>
      <c r="W4" s="1066"/>
      <c r="X4" s="1066"/>
      <c r="Y4" s="1066"/>
    </row>
    <row r="5" spans="1:25" ht="30" customHeight="1">
      <c r="A5" s="988" t="s">
        <v>422</v>
      </c>
      <c r="B5" s="988"/>
      <c r="C5" s="1067">
        <f>入力シート!C12</f>
        <v>45749</v>
      </c>
      <c r="D5" s="1068"/>
      <c r="E5" s="1068"/>
      <c r="F5" s="1068"/>
      <c r="G5" s="1068"/>
      <c r="H5" s="1068"/>
      <c r="I5" s="1068"/>
      <c r="J5" s="1068"/>
      <c r="K5" s="1068"/>
      <c r="L5" s="1068"/>
      <c r="M5" s="1068"/>
      <c r="N5" s="269" t="s">
        <v>54</v>
      </c>
      <c r="O5" s="1068">
        <f>入力シート!C13</f>
        <v>45960</v>
      </c>
      <c r="P5" s="1068"/>
      <c r="Q5" s="1068"/>
      <c r="R5" s="1068"/>
      <c r="S5" s="1068"/>
      <c r="T5" s="1068"/>
      <c r="U5" s="1068"/>
      <c r="V5" s="1068"/>
      <c r="W5" s="1068"/>
      <c r="X5" s="1068"/>
      <c r="Y5" s="1069"/>
    </row>
    <row r="6" spans="1:25" ht="30" customHeight="1">
      <c r="A6" s="988" t="s">
        <v>423</v>
      </c>
      <c r="B6" s="988"/>
      <c r="C6" s="1070"/>
      <c r="D6" s="1071"/>
      <c r="E6" s="1071"/>
      <c r="F6" s="1071"/>
      <c r="G6" s="1071"/>
      <c r="H6" s="1071"/>
      <c r="I6" s="1071"/>
      <c r="J6" s="1071"/>
      <c r="K6" s="1071"/>
      <c r="L6" s="1071"/>
      <c r="M6" s="1071"/>
      <c r="N6" s="270" t="s">
        <v>146</v>
      </c>
      <c r="O6" s="1072"/>
      <c r="P6" s="1072"/>
      <c r="Q6" s="270" t="s">
        <v>424</v>
      </c>
      <c r="R6" s="270"/>
      <c r="S6" s="270"/>
      <c r="T6" s="270"/>
      <c r="U6" s="270"/>
      <c r="V6" s="270"/>
      <c r="W6" s="270"/>
      <c r="X6" s="270"/>
      <c r="Y6" s="271"/>
    </row>
    <row r="7" spans="1:25" ht="30" customHeight="1">
      <c r="A7" s="988" t="s">
        <v>425</v>
      </c>
      <c r="B7" s="988"/>
      <c r="C7" s="988"/>
      <c r="D7" s="988"/>
      <c r="E7" s="988"/>
      <c r="F7" s="988"/>
      <c r="G7" s="1010" t="s">
        <v>426</v>
      </c>
      <c r="H7" s="988"/>
      <c r="I7" s="988"/>
      <c r="J7" s="988"/>
      <c r="K7" s="988"/>
      <c r="L7" s="988"/>
      <c r="M7" s="988"/>
      <c r="N7" s="988" t="s">
        <v>427</v>
      </c>
      <c r="O7" s="988"/>
      <c r="P7" s="988"/>
      <c r="Q7" s="988"/>
      <c r="R7" s="988"/>
      <c r="S7" s="988"/>
      <c r="T7" s="988" t="s">
        <v>428</v>
      </c>
      <c r="U7" s="988"/>
      <c r="V7" s="988"/>
      <c r="W7" s="988"/>
      <c r="X7" s="988"/>
      <c r="Y7" s="988"/>
    </row>
    <row r="8" spans="1:25" ht="30" customHeight="1">
      <c r="A8" s="1026"/>
      <c r="B8" s="1026"/>
      <c r="C8" s="1026"/>
      <c r="D8" s="1026"/>
      <c r="E8" s="1026"/>
      <c r="F8" s="1026"/>
      <c r="G8" s="1026"/>
      <c r="H8" s="1026"/>
      <c r="I8" s="1026"/>
      <c r="J8" s="1026"/>
      <c r="K8" s="1026"/>
      <c r="L8" s="1026"/>
      <c r="M8" s="1026"/>
      <c r="N8" s="1026"/>
      <c r="O8" s="1026"/>
      <c r="P8" s="1026"/>
      <c r="Q8" s="1026"/>
      <c r="R8" s="1026"/>
      <c r="S8" s="1026"/>
      <c r="T8" s="1026"/>
      <c r="U8" s="1026"/>
      <c r="V8" s="1026"/>
      <c r="W8" s="1026"/>
      <c r="X8" s="1026"/>
      <c r="Y8" s="1026"/>
    </row>
    <row r="9" spans="1:25" ht="30" customHeight="1">
      <c r="A9" s="1026"/>
      <c r="B9" s="1026"/>
      <c r="C9" s="1026"/>
      <c r="D9" s="1026"/>
      <c r="E9" s="1026"/>
      <c r="F9" s="1026"/>
      <c r="G9" s="1026"/>
      <c r="H9" s="1026"/>
      <c r="I9" s="1026"/>
      <c r="J9" s="1026"/>
      <c r="K9" s="1026"/>
      <c r="L9" s="1026"/>
      <c r="M9" s="1026"/>
      <c r="N9" s="1026"/>
      <c r="O9" s="1026"/>
      <c r="P9" s="1026"/>
      <c r="Q9" s="1026"/>
      <c r="R9" s="1026"/>
      <c r="S9" s="1026"/>
      <c r="T9" s="1026"/>
      <c r="U9" s="1026"/>
      <c r="V9" s="1026"/>
      <c r="W9" s="1026"/>
      <c r="X9" s="1026"/>
      <c r="Y9" s="1026"/>
    </row>
    <row r="10" spans="1:25" ht="30" customHeight="1">
      <c r="A10" s="1026"/>
      <c r="B10" s="1026"/>
      <c r="C10" s="1026"/>
      <c r="D10" s="1026"/>
      <c r="E10" s="1026"/>
      <c r="F10" s="1026"/>
      <c r="G10" s="1026"/>
      <c r="H10" s="1026"/>
      <c r="I10" s="1026"/>
      <c r="J10" s="1026"/>
      <c r="K10" s="1026"/>
      <c r="L10" s="1026"/>
      <c r="M10" s="1026"/>
      <c r="N10" s="1026"/>
      <c r="O10" s="1026"/>
      <c r="P10" s="1026"/>
      <c r="Q10" s="1026"/>
      <c r="R10" s="1026"/>
      <c r="S10" s="1026"/>
      <c r="T10" s="1026"/>
      <c r="U10" s="1026"/>
      <c r="V10" s="1026"/>
      <c r="W10" s="1026"/>
      <c r="X10" s="1026"/>
      <c r="Y10" s="1026"/>
    </row>
    <row r="11" spans="1:25" ht="30" customHeight="1">
      <c r="A11" s="1026"/>
      <c r="B11" s="1026"/>
      <c r="C11" s="1026"/>
      <c r="D11" s="1026"/>
      <c r="E11" s="1026"/>
      <c r="F11" s="1026"/>
      <c r="G11" s="1026"/>
      <c r="H11" s="1026"/>
      <c r="I11" s="1026"/>
      <c r="J11" s="1026"/>
      <c r="K11" s="1026"/>
      <c r="L11" s="1026"/>
      <c r="M11" s="1026"/>
      <c r="N11" s="1026"/>
      <c r="O11" s="1026"/>
      <c r="P11" s="1026"/>
      <c r="Q11" s="1026"/>
      <c r="R11" s="1026"/>
      <c r="S11" s="1026"/>
      <c r="T11" s="1026"/>
      <c r="U11" s="1026"/>
      <c r="V11" s="1026"/>
      <c r="W11" s="1026"/>
      <c r="X11" s="1026"/>
      <c r="Y11" s="1026"/>
    </row>
    <row r="12" spans="1:25" ht="30" customHeight="1">
      <c r="A12" s="1026"/>
      <c r="B12" s="1026"/>
      <c r="C12" s="1026"/>
      <c r="D12" s="1026"/>
      <c r="E12" s="1026"/>
      <c r="F12" s="1026"/>
      <c r="G12" s="1026"/>
      <c r="H12" s="1026"/>
      <c r="I12" s="1026"/>
      <c r="J12" s="1026"/>
      <c r="K12" s="1026"/>
      <c r="L12" s="1026"/>
      <c r="M12" s="1026"/>
      <c r="N12" s="1026"/>
      <c r="O12" s="1026"/>
      <c r="P12" s="1026"/>
      <c r="Q12" s="1026"/>
      <c r="R12" s="1026"/>
      <c r="S12" s="1026"/>
      <c r="T12" s="1026"/>
      <c r="U12" s="1026"/>
      <c r="V12" s="1026"/>
      <c r="W12" s="1026"/>
      <c r="X12" s="1026"/>
      <c r="Y12" s="1026"/>
    </row>
    <row r="13" spans="1:25" ht="30" customHeight="1">
      <c r="A13" s="1026"/>
      <c r="B13" s="1026"/>
      <c r="C13" s="1026"/>
      <c r="D13" s="1026"/>
      <c r="E13" s="1026"/>
      <c r="F13" s="1026"/>
      <c r="G13" s="1026"/>
      <c r="H13" s="1026"/>
      <c r="I13" s="1026"/>
      <c r="J13" s="1026"/>
      <c r="K13" s="1026"/>
      <c r="L13" s="1026"/>
      <c r="M13" s="1026"/>
      <c r="N13" s="1026"/>
      <c r="O13" s="1026"/>
      <c r="P13" s="1026"/>
      <c r="Q13" s="1026"/>
      <c r="R13" s="1026"/>
      <c r="S13" s="1026"/>
      <c r="T13" s="1026"/>
      <c r="U13" s="1026"/>
      <c r="V13" s="1026"/>
      <c r="W13" s="1026"/>
      <c r="X13" s="1026"/>
      <c r="Y13" s="1026"/>
    </row>
    <row r="14" spans="1:25" ht="30" customHeight="1">
      <c r="A14" s="1026"/>
      <c r="B14" s="1026"/>
      <c r="C14" s="1026"/>
      <c r="D14" s="1026"/>
      <c r="E14" s="1026"/>
      <c r="F14" s="1026"/>
      <c r="G14" s="1026"/>
      <c r="H14" s="1026"/>
      <c r="I14" s="1026"/>
      <c r="J14" s="1026"/>
      <c r="K14" s="1026"/>
      <c r="L14" s="1026"/>
      <c r="M14" s="1026"/>
      <c r="N14" s="1026"/>
      <c r="O14" s="1026"/>
      <c r="P14" s="1026"/>
      <c r="Q14" s="1026"/>
      <c r="R14" s="1026"/>
      <c r="S14" s="1026"/>
      <c r="T14" s="1026"/>
      <c r="U14" s="1026"/>
      <c r="V14" s="1026"/>
      <c r="W14" s="1026"/>
      <c r="X14" s="1026"/>
      <c r="Y14" s="1026"/>
    </row>
    <row r="15" spans="1:25" ht="30" customHeight="1">
      <c r="A15" s="1026"/>
      <c r="B15" s="1026"/>
      <c r="C15" s="1026"/>
      <c r="D15" s="1026"/>
      <c r="E15" s="1026"/>
      <c r="F15" s="1026"/>
      <c r="G15" s="1026"/>
      <c r="H15" s="1026"/>
      <c r="I15" s="1026"/>
      <c r="J15" s="1026"/>
      <c r="K15" s="1026"/>
      <c r="L15" s="1026"/>
      <c r="M15" s="1026"/>
      <c r="N15" s="1026"/>
      <c r="O15" s="1026"/>
      <c r="P15" s="1026"/>
      <c r="Q15" s="1026"/>
      <c r="R15" s="1026"/>
      <c r="S15" s="1026"/>
      <c r="T15" s="1026"/>
      <c r="U15" s="1026"/>
      <c r="V15" s="1026"/>
      <c r="W15" s="1026"/>
      <c r="X15" s="1026"/>
      <c r="Y15" s="1026"/>
    </row>
    <row r="16" spans="1:25" ht="30" customHeight="1">
      <c r="A16" s="1026"/>
      <c r="B16" s="1026"/>
      <c r="C16" s="1026"/>
      <c r="D16" s="1026"/>
      <c r="E16" s="1026"/>
      <c r="F16" s="1026"/>
      <c r="G16" s="1026"/>
      <c r="H16" s="1026"/>
      <c r="I16" s="1026"/>
      <c r="J16" s="1026"/>
      <c r="K16" s="1026"/>
      <c r="L16" s="1026"/>
      <c r="M16" s="1026"/>
      <c r="N16" s="1026"/>
      <c r="O16" s="1026"/>
      <c r="P16" s="1026"/>
      <c r="Q16" s="1026"/>
      <c r="R16" s="1026"/>
      <c r="S16" s="1026"/>
      <c r="T16" s="1026"/>
      <c r="U16" s="1026"/>
      <c r="V16" s="1026"/>
      <c r="W16" s="1026"/>
      <c r="X16" s="1026"/>
      <c r="Y16" s="1026"/>
    </row>
    <row r="17" spans="1:25" ht="30" customHeight="1">
      <c r="A17" s="1026"/>
      <c r="B17" s="1026"/>
      <c r="C17" s="1026"/>
      <c r="D17" s="1026"/>
      <c r="E17" s="1026"/>
      <c r="F17" s="1026"/>
      <c r="G17" s="1026"/>
      <c r="H17" s="1026"/>
      <c r="I17" s="1026"/>
      <c r="J17" s="1026"/>
      <c r="K17" s="1026"/>
      <c r="L17" s="1026"/>
      <c r="M17" s="1026"/>
      <c r="N17" s="1026"/>
      <c r="O17" s="1026"/>
      <c r="P17" s="1026"/>
      <c r="Q17" s="1026"/>
      <c r="R17" s="1026"/>
      <c r="S17" s="1026"/>
      <c r="T17" s="1026"/>
      <c r="U17" s="1026"/>
      <c r="V17" s="1026"/>
      <c r="W17" s="1026"/>
      <c r="X17" s="1026"/>
      <c r="Y17" s="1026"/>
    </row>
    <row r="18" spans="1:25" ht="30" customHeight="1">
      <c r="A18" s="1026"/>
      <c r="B18" s="1026"/>
      <c r="C18" s="1026"/>
      <c r="D18" s="1026"/>
      <c r="E18" s="1026"/>
      <c r="F18" s="1026"/>
      <c r="G18" s="1026"/>
      <c r="H18" s="1026"/>
      <c r="I18" s="1026"/>
      <c r="J18" s="1026"/>
      <c r="K18" s="1026"/>
      <c r="L18" s="1026"/>
      <c r="M18" s="1026"/>
      <c r="N18" s="1026"/>
      <c r="O18" s="1026"/>
      <c r="P18" s="1026"/>
      <c r="Q18" s="1026"/>
      <c r="R18" s="1026"/>
      <c r="S18" s="1026"/>
      <c r="T18" s="1026"/>
      <c r="U18" s="1026"/>
      <c r="V18" s="1026"/>
      <c r="W18" s="1026"/>
      <c r="X18" s="1026"/>
      <c r="Y18" s="1026"/>
    </row>
    <row r="19" spans="1:25">
      <c r="A19" s="188" t="s">
        <v>429</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90"/>
    </row>
    <row r="20" spans="1:25">
      <c r="A20" s="1074"/>
      <c r="B20" s="1075"/>
      <c r="C20" s="1075"/>
      <c r="D20" s="1075"/>
      <c r="E20" s="1075"/>
      <c r="F20" s="1075"/>
      <c r="G20" s="1075"/>
      <c r="H20" s="1075"/>
      <c r="I20" s="1075"/>
      <c r="J20" s="1075"/>
      <c r="K20" s="1075"/>
      <c r="L20" s="1075"/>
      <c r="M20" s="1075"/>
      <c r="N20" s="1075"/>
      <c r="O20" s="1075"/>
      <c r="P20" s="1075"/>
      <c r="Q20" s="1075"/>
      <c r="R20" s="1075"/>
      <c r="S20" s="1075"/>
      <c r="T20" s="1075"/>
      <c r="U20" s="1075"/>
      <c r="V20" s="1075"/>
      <c r="W20" s="1075"/>
      <c r="X20" s="1075"/>
      <c r="Y20" s="1076"/>
    </row>
    <row r="21" spans="1:25">
      <c r="A21" s="1074"/>
      <c r="B21" s="1075"/>
      <c r="C21" s="1075"/>
      <c r="D21" s="1075"/>
      <c r="E21" s="1075"/>
      <c r="F21" s="1075"/>
      <c r="G21" s="1075"/>
      <c r="H21" s="1075"/>
      <c r="I21" s="1075"/>
      <c r="J21" s="1075"/>
      <c r="K21" s="1075"/>
      <c r="L21" s="1075"/>
      <c r="M21" s="1075"/>
      <c r="N21" s="1075"/>
      <c r="O21" s="1075"/>
      <c r="P21" s="1075"/>
      <c r="Q21" s="1075"/>
      <c r="R21" s="1075"/>
      <c r="S21" s="1075"/>
      <c r="T21" s="1075"/>
      <c r="U21" s="1075"/>
      <c r="V21" s="1075"/>
      <c r="W21" s="1075"/>
      <c r="X21" s="1075"/>
      <c r="Y21" s="1076"/>
    </row>
    <row r="22" spans="1:25">
      <c r="A22" s="1074"/>
      <c r="B22" s="1075"/>
      <c r="C22" s="1075"/>
      <c r="D22" s="1075"/>
      <c r="E22" s="1075"/>
      <c r="F22" s="1075"/>
      <c r="G22" s="1075"/>
      <c r="H22" s="1075"/>
      <c r="I22" s="1075"/>
      <c r="J22" s="1075"/>
      <c r="K22" s="1075"/>
      <c r="L22" s="1075"/>
      <c r="M22" s="1075"/>
      <c r="N22" s="1075"/>
      <c r="O22" s="1075"/>
      <c r="P22" s="1075"/>
      <c r="Q22" s="1075"/>
      <c r="R22" s="1075"/>
      <c r="S22" s="1075"/>
      <c r="T22" s="1075"/>
      <c r="U22" s="1075"/>
      <c r="V22" s="1075"/>
      <c r="W22" s="1075"/>
      <c r="X22" s="1075"/>
      <c r="Y22" s="1076"/>
    </row>
    <row r="23" spans="1:25">
      <c r="A23" s="1074"/>
      <c r="B23" s="1075"/>
      <c r="C23" s="1075"/>
      <c r="D23" s="1075"/>
      <c r="E23" s="1075"/>
      <c r="F23" s="1075"/>
      <c r="G23" s="1075"/>
      <c r="H23" s="1075"/>
      <c r="I23" s="1075"/>
      <c r="J23" s="1075"/>
      <c r="K23" s="1075"/>
      <c r="L23" s="1075"/>
      <c r="M23" s="1075"/>
      <c r="N23" s="1075"/>
      <c r="O23" s="1075"/>
      <c r="P23" s="1075"/>
      <c r="Q23" s="1075"/>
      <c r="R23" s="1075"/>
      <c r="S23" s="1075"/>
      <c r="T23" s="1075"/>
      <c r="U23" s="1075"/>
      <c r="V23" s="1075"/>
      <c r="W23" s="1075"/>
      <c r="X23" s="1075"/>
      <c r="Y23" s="1076"/>
    </row>
    <row r="24" spans="1:25">
      <c r="A24" s="1074"/>
      <c r="B24" s="1075"/>
      <c r="C24" s="1075"/>
      <c r="D24" s="1075"/>
      <c r="E24" s="1075"/>
      <c r="F24" s="1075"/>
      <c r="G24" s="1075"/>
      <c r="H24" s="1075"/>
      <c r="I24" s="1075"/>
      <c r="J24" s="1075"/>
      <c r="K24" s="1075"/>
      <c r="L24" s="1075"/>
      <c r="M24" s="1075"/>
      <c r="N24" s="1075"/>
      <c r="O24" s="1075"/>
      <c r="P24" s="1075"/>
      <c r="Q24" s="1075"/>
      <c r="R24" s="1075"/>
      <c r="S24" s="1075"/>
      <c r="T24" s="1075"/>
      <c r="U24" s="1075"/>
      <c r="V24" s="1075"/>
      <c r="W24" s="1075"/>
      <c r="X24" s="1075"/>
      <c r="Y24" s="1076"/>
    </row>
    <row r="25" spans="1:25">
      <c r="A25" s="1077"/>
      <c r="B25" s="1078"/>
      <c r="C25" s="1078"/>
      <c r="D25" s="1078"/>
      <c r="E25" s="1078"/>
      <c r="F25" s="1078"/>
      <c r="G25" s="1078"/>
      <c r="H25" s="1078"/>
      <c r="I25" s="1078"/>
      <c r="J25" s="1078"/>
      <c r="K25" s="1078"/>
      <c r="L25" s="1078"/>
      <c r="M25" s="1078"/>
      <c r="N25" s="1078"/>
      <c r="O25" s="1078"/>
      <c r="P25" s="1078"/>
      <c r="Q25" s="1078"/>
      <c r="R25" s="1078"/>
      <c r="S25" s="1078"/>
      <c r="T25" s="1078"/>
      <c r="U25" s="1078"/>
      <c r="V25" s="1078"/>
      <c r="W25" s="1078"/>
      <c r="X25" s="1078"/>
      <c r="Y25" s="1079"/>
    </row>
    <row r="27" spans="1:25">
      <c r="J27" s="1010" t="s">
        <v>430</v>
      </c>
      <c r="K27" s="988"/>
      <c r="L27" s="988"/>
      <c r="M27" s="1010" t="s">
        <v>363</v>
      </c>
      <c r="N27" s="988"/>
      <c r="O27" s="988"/>
      <c r="P27" s="1073"/>
      <c r="Q27" s="992"/>
      <c r="R27" s="980"/>
      <c r="T27" s="1010" t="s">
        <v>346</v>
      </c>
      <c r="U27" s="988"/>
      <c r="V27" s="988"/>
      <c r="W27" s="1010" t="s">
        <v>431</v>
      </c>
      <c r="X27" s="988"/>
      <c r="Y27" s="988"/>
    </row>
    <row r="28" spans="1:25">
      <c r="J28" s="988"/>
      <c r="K28" s="988"/>
      <c r="L28" s="988"/>
      <c r="M28" s="988"/>
      <c r="N28" s="988"/>
      <c r="O28" s="988"/>
      <c r="P28" s="992"/>
      <c r="Q28" s="992"/>
      <c r="R28" s="980"/>
      <c r="T28" s="988"/>
      <c r="U28" s="988"/>
      <c r="V28" s="988"/>
      <c r="W28" s="988"/>
      <c r="X28" s="988"/>
      <c r="Y28" s="988"/>
    </row>
    <row r="29" spans="1:25">
      <c r="J29" s="988"/>
      <c r="K29" s="988"/>
      <c r="L29" s="988"/>
      <c r="M29" s="988"/>
      <c r="N29" s="988"/>
      <c r="O29" s="988"/>
      <c r="P29" s="992"/>
      <c r="Q29" s="992"/>
      <c r="R29" s="980"/>
      <c r="T29" s="988"/>
      <c r="U29" s="988"/>
      <c r="V29" s="988"/>
      <c r="W29" s="988"/>
      <c r="X29" s="988"/>
      <c r="Y29" s="988"/>
    </row>
    <row r="30" spans="1:25">
      <c r="J30" s="988"/>
      <c r="K30" s="988"/>
      <c r="L30" s="988"/>
      <c r="M30" s="988"/>
      <c r="N30" s="988"/>
      <c r="O30" s="988"/>
      <c r="P30" s="992"/>
      <c r="Q30" s="992"/>
      <c r="R30" s="980"/>
      <c r="T30" s="988"/>
      <c r="U30" s="988"/>
      <c r="V30" s="988"/>
      <c r="W30" s="988"/>
      <c r="X30" s="988"/>
      <c r="Y30" s="988"/>
    </row>
    <row r="31" spans="1:25">
      <c r="J31" s="1080"/>
      <c r="K31" s="1080"/>
      <c r="L31" s="1080"/>
      <c r="M31" s="988"/>
      <c r="N31" s="988"/>
      <c r="O31" s="988"/>
      <c r="P31" s="992"/>
      <c r="Q31" s="992"/>
      <c r="R31" s="980"/>
      <c r="T31" s="988"/>
      <c r="U31" s="988"/>
      <c r="V31" s="988"/>
      <c r="W31" s="988"/>
      <c r="X31" s="988"/>
      <c r="Y31" s="988"/>
    </row>
    <row r="32" spans="1:25">
      <c r="J32" s="1080"/>
      <c r="K32" s="1080"/>
      <c r="L32" s="1080"/>
      <c r="M32" s="988"/>
      <c r="N32" s="988"/>
      <c r="O32" s="988"/>
      <c r="P32" s="992"/>
      <c r="Q32" s="992"/>
      <c r="R32" s="980"/>
      <c r="T32" s="988"/>
      <c r="U32" s="988"/>
      <c r="V32" s="988"/>
      <c r="W32" s="988"/>
      <c r="X32" s="988"/>
      <c r="Y32" s="988"/>
    </row>
    <row r="33" spans="10:25">
      <c r="J33" s="1080"/>
      <c r="K33" s="1080"/>
      <c r="L33" s="1080"/>
      <c r="M33" s="988"/>
      <c r="N33" s="988"/>
      <c r="O33" s="988"/>
      <c r="P33" s="992"/>
      <c r="Q33" s="992"/>
      <c r="R33" s="980"/>
      <c r="T33" s="988"/>
      <c r="U33" s="988"/>
      <c r="V33" s="988"/>
      <c r="W33" s="988"/>
      <c r="X33" s="988"/>
      <c r="Y33" s="988"/>
    </row>
    <row r="34" spans="10:25">
      <c r="J34" s="1080"/>
      <c r="K34" s="1080"/>
      <c r="L34" s="1080"/>
      <c r="M34" s="988"/>
      <c r="N34" s="988"/>
      <c r="O34" s="988"/>
      <c r="P34" s="992"/>
      <c r="Q34" s="992"/>
      <c r="R34" s="980"/>
      <c r="T34" s="988"/>
      <c r="U34" s="988"/>
      <c r="V34" s="988"/>
      <c r="W34" s="988"/>
      <c r="X34" s="988"/>
      <c r="Y34" s="988"/>
    </row>
    <row r="35" spans="10:25">
      <c r="M35" s="171"/>
      <c r="N35" s="171"/>
      <c r="O35" s="171"/>
      <c r="P35" s="171"/>
      <c r="Q35" s="171"/>
      <c r="R35" s="171"/>
    </row>
    <row r="36" spans="10:25">
      <c r="M36" s="171"/>
      <c r="N36" s="171"/>
      <c r="O36" s="171"/>
      <c r="P36" s="171"/>
      <c r="Q36" s="171"/>
      <c r="R36" s="171"/>
    </row>
    <row r="37" spans="10:25">
      <c r="M37" s="171"/>
      <c r="N37" s="171"/>
      <c r="O37" s="171"/>
      <c r="P37" s="171"/>
      <c r="Q37" s="171"/>
      <c r="R37" s="171"/>
    </row>
  </sheetData>
  <mergeCells count="68">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3"/>
  <conditionalFormatting sqref="C6:M6">
    <cfRule type="expression" dxfId="15" priority="2">
      <formula>LEN(C6)&gt;0</formula>
    </cfRule>
  </conditionalFormatting>
  <conditionalFormatting sqref="O6:P6">
    <cfRule type="expression" dxfId="14" priority="1">
      <formula>LEN(O6)&gt;0</formula>
    </cfRule>
  </conditionalFormatting>
  <pageMargins left="0.78740157480314965" right="0.78740157480314965" top="0.98425196850393704" bottom="0.98425196850393704" header="0.51181102362204722" footer="0.51181102362204722"/>
  <pageSetup paperSize="9" scale="8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CC450-C0FC-4F90-88D3-63DA28780960}">
  <sheetPr codeName="gumma_Y15">
    <tabColor theme="0"/>
  </sheetPr>
  <dimension ref="A1:L52"/>
  <sheetViews>
    <sheetView showGridLines="0" view="pageBreakPreview" zoomScale="82" zoomScaleNormal="100" zoomScaleSheetLayoutView="82" workbookViewId="0">
      <selection activeCell="H3" sqref="H3:J3"/>
    </sheetView>
  </sheetViews>
  <sheetFormatPr defaultColWidth="10" defaultRowHeight="13.5"/>
  <cols>
    <col min="1" max="1" width="4.875" style="204" customWidth="1"/>
    <col min="2" max="12" width="10" style="204"/>
    <col min="13" max="13" width="41.375" style="204" customWidth="1"/>
    <col min="14" max="16384" width="10" style="204"/>
  </cols>
  <sheetData>
    <row r="1" spans="1:12">
      <c r="A1" s="204" t="s">
        <v>432</v>
      </c>
    </row>
    <row r="3" spans="1:12">
      <c r="G3" s="272" t="s">
        <v>433</v>
      </c>
      <c r="H3" s="557"/>
      <c r="I3" s="557"/>
      <c r="J3" s="557"/>
      <c r="K3" s="527"/>
      <c r="L3" s="527"/>
    </row>
    <row r="5" spans="1:12">
      <c r="A5" s="1081" t="str">
        <f>IF(入力シート!C23&lt;100000000,"群馬県"&amp;入力シート!C6&amp;"長","群馬県知事")</f>
        <v>群馬県○○○○土木事務所長</v>
      </c>
      <c r="B5" s="1081"/>
      <c r="C5" s="1081"/>
      <c r="D5" s="1081"/>
      <c r="E5" s="456" t="s">
        <v>434</v>
      </c>
    </row>
    <row r="6" spans="1:12">
      <c r="B6" s="1084"/>
      <c r="C6" s="1084"/>
      <c r="D6" s="1084"/>
      <c r="E6" s="456"/>
    </row>
    <row r="9" spans="1:12">
      <c r="G9" s="1085"/>
      <c r="H9" s="1085"/>
      <c r="I9" s="1085"/>
      <c r="J9" s="1085"/>
      <c r="K9" s="532"/>
      <c r="L9" s="532"/>
    </row>
    <row r="10" spans="1:12">
      <c r="G10" s="1085"/>
      <c r="H10" s="1085"/>
      <c r="I10" s="1085"/>
      <c r="J10" s="1085"/>
      <c r="K10" s="532"/>
      <c r="L10" s="532"/>
    </row>
    <row r="11" spans="1:12">
      <c r="G11" s="1085"/>
      <c r="H11" s="1085"/>
      <c r="I11" s="1085"/>
      <c r="J11" s="1085"/>
      <c r="K11" s="532"/>
      <c r="L11" s="532"/>
    </row>
    <row r="12" spans="1:12" ht="13.5" customHeight="1">
      <c r="F12" s="204" t="s">
        <v>435</v>
      </c>
      <c r="G12" s="1089" t="str">
        <f>入力シート!C25</f>
        <v>（株）群馬県建設技術調査制度</v>
      </c>
      <c r="H12" s="1089"/>
      <c r="I12" s="1089"/>
      <c r="J12" s="1089"/>
      <c r="K12" s="536"/>
      <c r="L12" s="536"/>
    </row>
    <row r="13" spans="1:12">
      <c r="G13" s="1089" t="str">
        <f>入力シート!C26</f>
        <v>代表取締役　○○○○○○○</v>
      </c>
      <c r="H13" s="1089"/>
      <c r="I13" s="1089"/>
      <c r="J13" s="1089"/>
      <c r="K13" s="536"/>
      <c r="L13" s="536"/>
    </row>
    <row r="15" spans="1:12" ht="27" customHeight="1">
      <c r="A15" s="273" t="s">
        <v>436</v>
      </c>
      <c r="B15" s="274"/>
      <c r="C15" s="274"/>
      <c r="D15" s="274"/>
      <c r="E15" s="274"/>
      <c r="F15" s="274"/>
      <c r="G15" s="274"/>
      <c r="H15" s="274"/>
      <c r="I15" s="274"/>
      <c r="J15" s="275"/>
      <c r="K15" s="275"/>
      <c r="L15" s="275"/>
    </row>
    <row r="18" spans="1:12">
      <c r="B18" s="204" t="s">
        <v>742</v>
      </c>
    </row>
    <row r="22" spans="1:12">
      <c r="A22" s="275" t="s">
        <v>8</v>
      </c>
      <c r="B22" s="275"/>
      <c r="C22" s="275"/>
      <c r="D22" s="275"/>
      <c r="E22" s="275"/>
      <c r="F22" s="275"/>
      <c r="G22" s="275"/>
      <c r="H22" s="275"/>
      <c r="I22" s="275"/>
      <c r="J22" s="275"/>
      <c r="K22" s="275"/>
      <c r="L22" s="275"/>
    </row>
    <row r="25" spans="1:12">
      <c r="B25" s="204" t="s">
        <v>437</v>
      </c>
      <c r="D25" s="1086">
        <f>入力シート!C11</f>
        <v>45748</v>
      </c>
      <c r="E25" s="1086"/>
      <c r="F25" s="1086"/>
    </row>
    <row r="28" spans="1:12">
      <c r="B28" s="204" t="s">
        <v>438</v>
      </c>
      <c r="D28" s="1087" t="str">
        <f>入力シート!C8</f>
        <v>単独公共　◆◆■■事業　○○補修工事　その１（○○工区）（Ｒ■補正）</v>
      </c>
      <c r="E28" s="1087"/>
      <c r="F28" s="1087"/>
      <c r="G28" s="1087"/>
      <c r="H28" s="1087"/>
      <c r="I28" s="1087"/>
    </row>
    <row r="29" spans="1:12">
      <c r="D29" s="1087"/>
      <c r="E29" s="1087"/>
      <c r="F29" s="1087"/>
      <c r="G29" s="1087"/>
      <c r="H29" s="1087"/>
      <c r="I29" s="1087"/>
    </row>
    <row r="31" spans="1:12">
      <c r="B31" s="204" t="s">
        <v>439</v>
      </c>
      <c r="D31" s="276" t="s">
        <v>440</v>
      </c>
      <c r="E31" s="1082">
        <f>入力シート!C12</f>
        <v>45749</v>
      </c>
      <c r="F31" s="1082"/>
      <c r="G31" s="1082"/>
    </row>
    <row r="32" spans="1:12">
      <c r="D32" s="276"/>
    </row>
    <row r="33" spans="1:12">
      <c r="D33" s="276" t="s">
        <v>441</v>
      </c>
      <c r="E33" s="1082">
        <f>入力シート!C13</f>
        <v>45960</v>
      </c>
      <c r="F33" s="1082"/>
      <c r="G33" s="1082"/>
    </row>
    <row r="36" spans="1:12">
      <c r="B36" s="204" t="s">
        <v>442</v>
      </c>
      <c r="D36" s="1088" t="str">
        <f>入力シート!C10</f>
        <v>前橋市大手町地内</v>
      </c>
      <c r="E36" s="1088"/>
      <c r="F36" s="1088"/>
      <c r="G36" s="1088"/>
      <c r="H36" s="1088"/>
      <c r="I36" s="1088"/>
    </row>
    <row r="37" spans="1:12">
      <c r="D37" s="1088"/>
      <c r="E37" s="1088"/>
      <c r="F37" s="1088"/>
      <c r="G37" s="1088"/>
      <c r="H37" s="1088"/>
      <c r="I37" s="1088"/>
    </row>
    <row r="39" spans="1:12">
      <c r="B39" s="204" t="s">
        <v>443</v>
      </c>
      <c r="D39" s="272" t="s">
        <v>444</v>
      </c>
      <c r="E39" s="1083">
        <f>入力シート!C23</f>
        <v>40000000</v>
      </c>
      <c r="F39" s="1083"/>
      <c r="G39" s="1083"/>
      <c r="H39" s="1083"/>
      <c r="I39" s="1083"/>
    </row>
    <row r="45" spans="1:12">
      <c r="A45" s="277"/>
      <c r="B45" s="277"/>
      <c r="C45" s="277"/>
      <c r="D45" s="277"/>
      <c r="E45" s="277"/>
      <c r="F45" s="277"/>
      <c r="G45" s="277"/>
      <c r="H45" s="277"/>
      <c r="I45" s="277"/>
      <c r="J45" s="277"/>
      <c r="K45" s="545"/>
      <c r="L45" s="545"/>
    </row>
    <row r="47" spans="1:12">
      <c r="B47" s="272" t="s">
        <v>445</v>
      </c>
      <c r="C47" s="204" t="s">
        <v>741</v>
      </c>
    </row>
    <row r="48" spans="1:12">
      <c r="C48" s="204" t="s">
        <v>446</v>
      </c>
    </row>
    <row r="49" spans="2:8">
      <c r="C49" s="204" t="s">
        <v>447</v>
      </c>
    </row>
    <row r="50" spans="2:8">
      <c r="B50" s="278"/>
      <c r="D50" s="204" t="s">
        <v>448</v>
      </c>
      <c r="F50" s="204" t="s">
        <v>449</v>
      </c>
      <c r="H50" s="204" t="s">
        <v>450</v>
      </c>
    </row>
    <row r="51" spans="2:8" ht="18" customHeight="1">
      <c r="B51" s="278"/>
      <c r="F51" s="279" t="s">
        <v>451</v>
      </c>
      <c r="G51" s="280"/>
      <c r="H51" s="279" t="s">
        <v>451</v>
      </c>
    </row>
    <row r="52" spans="2:8">
      <c r="F52" s="204" t="s">
        <v>452</v>
      </c>
      <c r="H52" s="204" t="s">
        <v>453</v>
      </c>
    </row>
  </sheetData>
  <mergeCells count="12">
    <mergeCell ref="A5:D5"/>
    <mergeCell ref="H3:J3"/>
    <mergeCell ref="E31:G31"/>
    <mergeCell ref="E33:G33"/>
    <mergeCell ref="E39:I39"/>
    <mergeCell ref="B6:D6"/>
    <mergeCell ref="G9:J11"/>
    <mergeCell ref="D25:F25"/>
    <mergeCell ref="D28:I29"/>
    <mergeCell ref="D36:I37"/>
    <mergeCell ref="G12:J12"/>
    <mergeCell ref="G13:J13"/>
  </mergeCells>
  <phoneticPr fontId="3"/>
  <conditionalFormatting sqref="H3:L3">
    <cfRule type="expression" dxfId="13" priority="1">
      <formula>LEN(H3)&gt;0</formula>
    </cfRule>
  </conditionalFormatting>
  <pageMargins left="0.7" right="0.7" top="0.75" bottom="0.75" header="0.3" footer="0.3"/>
  <pageSetup paperSize="9" scale="84" orientation="portrait" r:id="rId1"/>
  <drawing r:id="rId2"/>
  <legacyDrawing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01ED-3159-4F4F-871F-121B4F64A575}">
  <sheetPr codeName="gumma_Y16">
    <tabColor theme="0"/>
  </sheetPr>
  <dimension ref="A1:AI46"/>
  <sheetViews>
    <sheetView showGridLines="0" view="pageBreakPreview" zoomScale="98" zoomScaleNormal="100" zoomScaleSheetLayoutView="98" workbookViewId="0">
      <selection activeCell="AA3" sqref="AA3:AI3"/>
    </sheetView>
  </sheetViews>
  <sheetFormatPr defaultColWidth="2.625" defaultRowHeight="13.5"/>
  <cols>
    <col min="1" max="16384" width="2.625" style="9"/>
  </cols>
  <sheetData>
    <row r="1" spans="1:35">
      <c r="A1" s="9" t="s">
        <v>454</v>
      </c>
    </row>
    <row r="3" spans="1:35">
      <c r="Z3" s="10" t="s">
        <v>16</v>
      </c>
      <c r="AA3" s="557"/>
      <c r="AB3" s="557"/>
      <c r="AC3" s="557"/>
      <c r="AD3" s="557"/>
      <c r="AE3" s="557"/>
      <c r="AF3" s="557"/>
      <c r="AG3" s="557"/>
      <c r="AH3" s="557"/>
      <c r="AI3" s="557"/>
    </row>
    <row r="5" spans="1:35">
      <c r="B5" s="720" t="str">
        <f>IF(入力シート!C23&lt;100000000,"群馬県"&amp;入力シート!C6&amp;"長","群馬県知事")</f>
        <v>群馬県○○○○土木事務所長</v>
      </c>
      <c r="C5" s="720"/>
      <c r="D5" s="720"/>
      <c r="E5" s="720"/>
      <c r="F5" s="720"/>
      <c r="G5" s="720"/>
      <c r="H5" s="720"/>
      <c r="I5" s="720"/>
      <c r="J5" s="720"/>
      <c r="K5" s="720"/>
      <c r="L5" s="720"/>
      <c r="M5" s="9" t="s">
        <v>49</v>
      </c>
    </row>
    <row r="6" spans="1:35">
      <c r="D6" s="562"/>
      <c r="E6" s="562"/>
      <c r="F6" s="562"/>
      <c r="G6" s="562"/>
      <c r="H6" s="562"/>
      <c r="I6" s="562"/>
      <c r="J6" s="562"/>
      <c r="K6" s="562"/>
      <c r="L6" s="562"/>
      <c r="M6" s="450"/>
    </row>
    <row r="8" spans="1:35">
      <c r="Y8" s="592"/>
      <c r="Z8" s="592"/>
      <c r="AA8" s="592"/>
      <c r="AB8" s="592"/>
      <c r="AC8" s="592"/>
      <c r="AD8" s="592"/>
      <c r="AE8" s="592"/>
      <c r="AF8" s="592"/>
      <c r="AG8" s="592"/>
      <c r="AH8" s="592"/>
      <c r="AI8" s="592"/>
    </row>
    <row r="9" spans="1:35">
      <c r="Y9" s="592"/>
      <c r="Z9" s="592"/>
      <c r="AA9" s="592"/>
      <c r="AB9" s="592"/>
      <c r="AC9" s="592"/>
      <c r="AD9" s="592"/>
      <c r="AE9" s="592"/>
      <c r="AF9" s="592"/>
      <c r="AG9" s="592"/>
      <c r="AH9" s="592"/>
      <c r="AI9" s="592"/>
    </row>
    <row r="10" spans="1:35">
      <c r="Y10" s="592"/>
      <c r="Z10" s="592"/>
      <c r="AA10" s="592"/>
      <c r="AB10" s="592"/>
      <c r="AC10" s="592"/>
      <c r="AD10" s="592"/>
      <c r="AE10" s="592"/>
      <c r="AF10" s="592"/>
      <c r="AG10" s="592"/>
      <c r="AH10" s="592"/>
      <c r="AI10" s="592"/>
    </row>
    <row r="11" spans="1:35" ht="14.25" customHeight="1">
      <c r="X11" s="10" t="s">
        <v>455</v>
      </c>
      <c r="Y11" s="1089" t="str">
        <f>入力シート!C25</f>
        <v>（株）群馬県建設技術調査制度</v>
      </c>
      <c r="Z11" s="1089"/>
      <c r="AA11" s="1089"/>
      <c r="AB11" s="1089"/>
      <c r="AC11" s="1089"/>
      <c r="AD11" s="1089"/>
      <c r="AE11" s="1089"/>
      <c r="AF11" s="1089"/>
      <c r="AG11" s="1089"/>
      <c r="AH11" s="1089"/>
      <c r="AI11" s="1089"/>
    </row>
    <row r="12" spans="1:35">
      <c r="Y12" s="1089" t="str">
        <f>入力シート!C26</f>
        <v>代表取締役　○○○○○○○</v>
      </c>
      <c r="Z12" s="1089"/>
      <c r="AA12" s="1089"/>
      <c r="AB12" s="1089"/>
      <c r="AC12" s="1089"/>
      <c r="AD12" s="1089"/>
      <c r="AE12" s="1089"/>
      <c r="AF12" s="1089"/>
      <c r="AG12" s="1089"/>
      <c r="AH12" s="1089"/>
      <c r="AI12" s="1089"/>
    </row>
    <row r="14" spans="1:35" ht="30" customHeight="1">
      <c r="A14" s="558" t="s">
        <v>456</v>
      </c>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row>
    <row r="17" spans="1:35">
      <c r="D17" s="9" t="s">
        <v>457</v>
      </c>
      <c r="M17" s="1091" t="s">
        <v>458</v>
      </c>
      <c r="N17" s="1091"/>
      <c r="O17" s="1091"/>
      <c r="P17" s="1091"/>
      <c r="Q17" s="1091"/>
      <c r="R17" s="1091"/>
      <c r="S17" s="1091"/>
      <c r="T17" s="1091"/>
      <c r="U17" s="1091"/>
      <c r="V17" s="9" t="s">
        <v>459</v>
      </c>
    </row>
    <row r="19" spans="1:35">
      <c r="C19" s="9" t="s">
        <v>743</v>
      </c>
    </row>
    <row r="22" spans="1:35">
      <c r="A22" s="593" t="s">
        <v>460</v>
      </c>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row>
    <row r="25" spans="1:35">
      <c r="D25" s="9" t="s">
        <v>461</v>
      </c>
      <c r="H25" s="1092" t="str">
        <f>入力シート!C8</f>
        <v>単独公共　◆◆■■事業　○○補修工事　その１（○○工区）（Ｒ■補正）</v>
      </c>
      <c r="I25" s="1092"/>
      <c r="J25" s="1092"/>
      <c r="K25" s="1092"/>
      <c r="L25" s="1092"/>
      <c r="M25" s="1092"/>
      <c r="N25" s="1092"/>
      <c r="O25" s="1092"/>
      <c r="P25" s="1092"/>
      <c r="Q25" s="1092"/>
      <c r="R25" s="1092"/>
      <c r="S25" s="1092"/>
      <c r="T25" s="1092"/>
      <c r="U25" s="1092"/>
      <c r="V25" s="1092"/>
      <c r="W25" s="1092"/>
      <c r="X25" s="1092"/>
      <c r="Y25" s="1092"/>
      <c r="Z25" s="1092"/>
      <c r="AA25" s="1092"/>
      <c r="AB25" s="1092"/>
      <c r="AC25" s="1092"/>
      <c r="AD25" s="1092"/>
      <c r="AE25" s="1092"/>
      <c r="AF25" s="1092"/>
    </row>
    <row r="26" spans="1:35">
      <c r="H26" s="1092"/>
      <c r="I26" s="1092"/>
      <c r="J26" s="1092"/>
      <c r="K26" s="1092"/>
      <c r="L26" s="1092"/>
      <c r="M26" s="1092"/>
      <c r="N26" s="1092"/>
      <c r="O26" s="1092"/>
      <c r="P26" s="1092"/>
      <c r="Q26" s="1092"/>
      <c r="R26" s="1092"/>
      <c r="S26" s="1092"/>
      <c r="T26" s="1092"/>
      <c r="U26" s="1092"/>
      <c r="V26" s="1092"/>
      <c r="W26" s="1092"/>
      <c r="X26" s="1092"/>
      <c r="Y26" s="1092"/>
      <c r="Z26" s="1092"/>
      <c r="AA26" s="1092"/>
      <c r="AB26" s="1092"/>
      <c r="AC26" s="1092"/>
      <c r="AD26" s="1092"/>
      <c r="AE26" s="1092"/>
      <c r="AF26" s="1092"/>
    </row>
    <row r="28" spans="1:35">
      <c r="D28" s="9" t="s">
        <v>462</v>
      </c>
      <c r="H28" s="9" t="s">
        <v>67</v>
      </c>
      <c r="I28" s="718">
        <f>入力シート!C12</f>
        <v>45749</v>
      </c>
      <c r="J28" s="718"/>
      <c r="K28" s="718"/>
      <c r="L28" s="718"/>
      <c r="M28" s="718"/>
      <c r="N28" s="718"/>
      <c r="O28" s="718"/>
      <c r="P28" s="718"/>
      <c r="Q28" s="718"/>
      <c r="T28" s="9" t="s">
        <v>68</v>
      </c>
      <c r="U28" s="718">
        <f>入力シート!C13</f>
        <v>45960</v>
      </c>
      <c r="V28" s="718"/>
      <c r="W28" s="718"/>
      <c r="X28" s="718"/>
      <c r="Y28" s="718"/>
      <c r="Z28" s="718"/>
      <c r="AA28" s="718"/>
      <c r="AB28" s="718"/>
      <c r="AC28" s="718"/>
    </row>
    <row r="31" spans="1:35">
      <c r="D31" s="9" t="s">
        <v>173</v>
      </c>
      <c r="I31" s="9" t="s">
        <v>158</v>
      </c>
      <c r="J31" s="711">
        <f>入力シート!C23</f>
        <v>40000000</v>
      </c>
      <c r="K31" s="711"/>
      <c r="L31" s="711"/>
      <c r="M31" s="711"/>
      <c r="N31" s="711"/>
      <c r="O31" s="711"/>
      <c r="P31" s="711"/>
      <c r="Q31" s="711"/>
      <c r="R31" s="711"/>
      <c r="S31" s="711"/>
      <c r="T31" s="711"/>
      <c r="U31" s="711"/>
      <c r="V31" s="711"/>
      <c r="W31" s="711"/>
      <c r="X31" s="711"/>
      <c r="Y31" s="711"/>
      <c r="Z31" s="711"/>
      <c r="AA31" s="711"/>
      <c r="AB31" s="711"/>
      <c r="AC31" s="711"/>
      <c r="AD31" s="711"/>
      <c r="AE31" s="711"/>
      <c r="AF31" s="711"/>
    </row>
    <row r="34" spans="1:35">
      <c r="D34" s="9" t="s">
        <v>463</v>
      </c>
      <c r="J34" s="9" t="s">
        <v>67</v>
      </c>
      <c r="K34" s="557"/>
      <c r="L34" s="557"/>
      <c r="M34" s="557"/>
      <c r="N34" s="557"/>
      <c r="O34" s="557"/>
      <c r="P34" s="557"/>
      <c r="Q34" s="557"/>
      <c r="R34" s="557"/>
      <c r="S34" s="557"/>
      <c r="V34" s="9" t="s">
        <v>68</v>
      </c>
      <c r="W34" s="557"/>
      <c r="X34" s="557"/>
      <c r="Y34" s="557"/>
      <c r="Z34" s="557"/>
      <c r="AA34" s="557"/>
      <c r="AB34" s="557"/>
      <c r="AC34" s="557"/>
      <c r="AD34" s="557"/>
      <c r="AE34" s="557"/>
    </row>
    <row r="37" spans="1:35">
      <c r="D37" s="9" t="s">
        <v>464</v>
      </c>
      <c r="P37" s="9" t="s">
        <v>158</v>
      </c>
      <c r="Q37" s="1090"/>
      <c r="R37" s="1090"/>
      <c r="S37" s="1090"/>
      <c r="T37" s="1090"/>
      <c r="U37" s="1090"/>
      <c r="V37" s="1090"/>
      <c r="W37" s="1090"/>
      <c r="X37" s="1090"/>
      <c r="Y37" s="1090"/>
      <c r="Z37" s="1090"/>
      <c r="AA37" s="1090"/>
      <c r="AB37" s="1090"/>
      <c r="AC37" s="1090"/>
      <c r="AD37" s="1090"/>
      <c r="AE37" s="1090"/>
      <c r="AF37" s="1090"/>
    </row>
    <row r="39" spans="1:35">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row>
    <row r="41" spans="1:35">
      <c r="D41" s="9" t="s">
        <v>260</v>
      </c>
      <c r="F41" s="204" t="s">
        <v>741</v>
      </c>
      <c r="G41" s="204"/>
      <c r="H41" s="204"/>
      <c r="I41" s="204"/>
      <c r="J41" s="204"/>
      <c r="K41" s="204"/>
      <c r="L41" s="204"/>
      <c r="M41" s="204"/>
    </row>
    <row r="42" spans="1:35">
      <c r="F42" s="204" t="s">
        <v>446</v>
      </c>
      <c r="G42" s="204"/>
      <c r="H42" s="204"/>
      <c r="I42" s="204"/>
      <c r="J42" s="204"/>
      <c r="K42" s="204"/>
      <c r="L42" s="204"/>
      <c r="M42" s="204"/>
    </row>
    <row r="43" spans="1:35">
      <c r="F43" s="204" t="s">
        <v>447</v>
      </c>
      <c r="G43" s="204"/>
      <c r="H43" s="204"/>
      <c r="I43" s="204"/>
      <c r="J43" s="204"/>
      <c r="K43" s="204"/>
      <c r="L43" s="204"/>
      <c r="M43" s="204"/>
    </row>
    <row r="44" spans="1:35">
      <c r="F44" s="204"/>
      <c r="G44" s="204" t="s">
        <v>448</v>
      </c>
      <c r="H44" s="204"/>
      <c r="L44" s="204"/>
      <c r="M44" s="204"/>
      <c r="O44" s="204" t="s">
        <v>449</v>
      </c>
      <c r="P44" s="204"/>
      <c r="W44" s="204" t="s">
        <v>450</v>
      </c>
    </row>
    <row r="45" spans="1:35" ht="15">
      <c r="F45" s="204"/>
      <c r="G45" s="204"/>
      <c r="H45" s="204"/>
      <c r="L45" s="204"/>
      <c r="M45" s="204"/>
      <c r="O45" s="204"/>
      <c r="P45" s="204"/>
      <c r="Q45" s="281" t="s">
        <v>451</v>
      </c>
      <c r="W45" s="280" t="s">
        <v>451</v>
      </c>
    </row>
    <row r="46" spans="1:35">
      <c r="F46" s="204"/>
      <c r="G46" s="204"/>
      <c r="H46" s="204"/>
      <c r="L46" s="204"/>
      <c r="M46" s="204"/>
      <c r="O46" s="204" t="s">
        <v>452</v>
      </c>
      <c r="P46" s="204"/>
      <c r="W46" s="204" t="s">
        <v>453</v>
      </c>
    </row>
  </sheetData>
  <mergeCells count="16">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I11"/>
    <mergeCell ref="Y12:AI12"/>
    <mergeCell ref="B5:L5"/>
  </mergeCells>
  <phoneticPr fontId="3"/>
  <conditionalFormatting sqref="K34:S34">
    <cfRule type="expression" dxfId="12" priority="3">
      <formula>LEN(K34)&gt;0</formula>
    </cfRule>
  </conditionalFormatting>
  <conditionalFormatting sqref="M17:U17">
    <cfRule type="expression" dxfId="11" priority="4">
      <formula>LEN(M17)&gt;0</formula>
    </cfRule>
  </conditionalFormatting>
  <conditionalFormatting sqref="Q37:AF37">
    <cfRule type="expression" dxfId="10" priority="1">
      <formula>LEN(Q37)&gt;0</formula>
    </cfRule>
  </conditionalFormatting>
  <conditionalFormatting sqref="W34:AE34">
    <cfRule type="expression" dxfId="9" priority="2">
      <formula>LEN(W34)&gt;0</formula>
    </cfRule>
  </conditionalFormatting>
  <conditionalFormatting sqref="AA3:AI3">
    <cfRule type="expression" dxfId="8" priority="5">
      <formula>LEN(AA3)&gt;0</formula>
    </cfRule>
  </conditionalFormatting>
  <pageMargins left="0.7" right="0.7" top="0.75" bottom="0.75" header="0.3" footer="0.3"/>
  <pageSetup paperSize="9" scale="87" orientation="portrait" r:id="rId1"/>
  <drawing r:id="rId2"/>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0199-1A67-4CB4-BBD7-07AF3B94CBEE}">
  <sheetPr codeName="gumma_Y17">
    <tabColor theme="0"/>
    <pageSetUpPr fitToPage="1"/>
  </sheetPr>
  <dimension ref="A1:AI25"/>
  <sheetViews>
    <sheetView showGridLines="0" view="pageBreakPreview" zoomScaleNormal="100" zoomScaleSheetLayoutView="100" workbookViewId="0">
      <selection activeCell="AA3" sqref="AA3:AI3"/>
    </sheetView>
  </sheetViews>
  <sheetFormatPr defaultColWidth="2.625" defaultRowHeight="13.5"/>
  <cols>
    <col min="1" max="16384" width="2.625" style="9"/>
  </cols>
  <sheetData>
    <row r="1" spans="1:35">
      <c r="A1" s="9" t="s">
        <v>465</v>
      </c>
    </row>
    <row r="3" spans="1:35">
      <c r="Z3" s="10" t="s">
        <v>16</v>
      </c>
      <c r="AA3" s="557"/>
      <c r="AB3" s="557"/>
      <c r="AC3" s="557"/>
      <c r="AD3" s="557"/>
      <c r="AE3" s="557"/>
      <c r="AF3" s="557"/>
      <c r="AG3" s="557"/>
      <c r="AH3" s="557"/>
      <c r="AI3" s="557"/>
    </row>
    <row r="5" spans="1:35">
      <c r="B5" s="562" t="str">
        <f>IF(入力シート!C23&lt;100000000,"群馬県"&amp;入力シート!C6&amp;"長","群馬県知事")</f>
        <v>群馬県○○○○土木事務所長</v>
      </c>
      <c r="C5" s="562"/>
      <c r="D5" s="562"/>
      <c r="E5" s="562"/>
      <c r="F5" s="562"/>
      <c r="G5" s="562"/>
      <c r="H5" s="562"/>
      <c r="I5" s="562"/>
      <c r="J5" s="562"/>
      <c r="K5" s="562"/>
      <c r="L5" s="562"/>
      <c r="M5" s="450" t="s">
        <v>49</v>
      </c>
    </row>
    <row r="6" spans="1:35">
      <c r="D6" s="562"/>
      <c r="E6" s="562"/>
      <c r="F6" s="562"/>
      <c r="G6" s="562"/>
      <c r="H6" s="562"/>
      <c r="I6" s="562"/>
      <c r="J6" s="562"/>
      <c r="K6" s="562"/>
      <c r="L6" s="562"/>
      <c r="M6" s="450"/>
      <c r="N6" s="22"/>
    </row>
    <row r="8" spans="1:35">
      <c r="Y8" s="592"/>
      <c r="Z8" s="592"/>
      <c r="AA8" s="592"/>
      <c r="AB8" s="592"/>
      <c r="AC8" s="592"/>
      <c r="AD8" s="592"/>
      <c r="AE8" s="592"/>
      <c r="AF8" s="592"/>
      <c r="AG8" s="592"/>
      <c r="AH8" s="592"/>
      <c r="AI8" s="592"/>
    </row>
    <row r="9" spans="1:35">
      <c r="Y9" s="592"/>
      <c r="Z9" s="592"/>
      <c r="AA9" s="592"/>
      <c r="AB9" s="592"/>
      <c r="AC9" s="592"/>
      <c r="AD9" s="592"/>
      <c r="AE9" s="592"/>
      <c r="AF9" s="592"/>
      <c r="AG9" s="592"/>
      <c r="AH9" s="592"/>
      <c r="AI9" s="592"/>
    </row>
    <row r="10" spans="1:35">
      <c r="Y10" s="592"/>
      <c r="Z10" s="592"/>
      <c r="AA10" s="592"/>
      <c r="AB10" s="592"/>
      <c r="AC10" s="592"/>
      <c r="AD10" s="592"/>
      <c r="AE10" s="592"/>
      <c r="AF10" s="592"/>
      <c r="AG10" s="592"/>
      <c r="AH10" s="592"/>
      <c r="AI10" s="592"/>
    </row>
    <row r="11" spans="1:35" ht="14.25" customHeight="1">
      <c r="X11" s="10" t="s">
        <v>455</v>
      </c>
      <c r="Y11" s="1089" t="str">
        <f>入力シート!C25</f>
        <v>（株）群馬県建設技術調査制度</v>
      </c>
      <c r="Z11" s="1089"/>
      <c r="AA11" s="1089"/>
      <c r="AB11" s="1089"/>
      <c r="AC11" s="1089"/>
      <c r="AD11" s="1089"/>
      <c r="AE11" s="1089"/>
      <c r="AF11" s="1089"/>
      <c r="AG11" s="1089"/>
      <c r="AH11" s="1089"/>
      <c r="AI11" s="1089"/>
    </row>
    <row r="12" spans="1:35">
      <c r="Y12" s="1089" t="str">
        <f>入力シート!C26</f>
        <v>代表取締役　○○○○○○○</v>
      </c>
      <c r="Z12" s="1089"/>
      <c r="AA12" s="1089"/>
      <c r="AB12" s="1089"/>
      <c r="AC12" s="1089"/>
      <c r="AD12" s="1089"/>
      <c r="AE12" s="1089"/>
      <c r="AF12" s="1089"/>
      <c r="AG12" s="1089"/>
      <c r="AH12" s="1089"/>
      <c r="AI12" s="1089"/>
    </row>
    <row r="14" spans="1:35" ht="27" customHeight="1">
      <c r="A14" s="558" t="s">
        <v>466</v>
      </c>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row>
    <row r="17" spans="2:34">
      <c r="D17" s="9" t="s">
        <v>744</v>
      </c>
    </row>
    <row r="19" spans="2:34" ht="45" customHeight="1">
      <c r="B19" s="785" t="s">
        <v>467</v>
      </c>
      <c r="C19" s="786"/>
      <c r="D19" s="786"/>
      <c r="E19" s="786"/>
      <c r="F19" s="786"/>
      <c r="G19" s="786"/>
      <c r="H19" s="786"/>
      <c r="I19" s="787"/>
      <c r="J19" s="1093" t="str">
        <f>入力シート!C8</f>
        <v>単独公共　◆◆■■事業　○○補修工事　その１（○○工区）（Ｒ■補正）</v>
      </c>
      <c r="K19" s="1094"/>
      <c r="L19" s="1094"/>
      <c r="M19" s="1094"/>
      <c r="N19" s="1094"/>
      <c r="O19" s="1094"/>
      <c r="P19" s="1094"/>
      <c r="Q19" s="1094"/>
      <c r="R19" s="1094"/>
      <c r="S19" s="1094"/>
      <c r="T19" s="1094"/>
      <c r="U19" s="1094"/>
      <c r="V19" s="1094"/>
      <c r="W19" s="1094"/>
      <c r="X19" s="1094"/>
      <c r="Y19" s="1094"/>
      <c r="Z19" s="1094"/>
      <c r="AA19" s="1094"/>
      <c r="AB19" s="1094"/>
      <c r="AC19" s="1094"/>
      <c r="AD19" s="1094"/>
      <c r="AE19" s="1094"/>
      <c r="AF19" s="1094"/>
      <c r="AG19" s="1094"/>
      <c r="AH19" s="1095"/>
    </row>
    <row r="20" spans="2:34" ht="45" customHeight="1">
      <c r="B20" s="785" t="s">
        <v>468</v>
      </c>
      <c r="C20" s="786"/>
      <c r="D20" s="786"/>
      <c r="E20" s="786"/>
      <c r="F20" s="786"/>
      <c r="G20" s="786"/>
      <c r="H20" s="786"/>
      <c r="I20" s="787"/>
      <c r="J20" s="1096"/>
      <c r="K20" s="1097"/>
      <c r="L20" s="1097"/>
      <c r="M20" s="1097"/>
      <c r="N20" s="1097"/>
      <c r="O20" s="1097"/>
      <c r="P20" s="1097"/>
      <c r="Q20" s="1097"/>
      <c r="R20" s="1097"/>
      <c r="S20" s="1097"/>
      <c r="T20" s="1097"/>
      <c r="U20" s="1097"/>
      <c r="V20" s="1097"/>
      <c r="W20" s="1097"/>
      <c r="X20" s="1097"/>
      <c r="Y20" s="1097"/>
      <c r="Z20" s="1097"/>
      <c r="AA20" s="1097"/>
      <c r="AB20" s="1097"/>
      <c r="AC20" s="1097"/>
      <c r="AD20" s="1097"/>
      <c r="AE20" s="1097"/>
      <c r="AF20" s="1097"/>
      <c r="AG20" s="1097"/>
      <c r="AH20" s="1098"/>
    </row>
    <row r="21" spans="2:34" ht="45" customHeight="1">
      <c r="B21" s="785" t="s">
        <v>469</v>
      </c>
      <c r="C21" s="786"/>
      <c r="D21" s="786"/>
      <c r="E21" s="786"/>
      <c r="F21" s="786"/>
      <c r="G21" s="786"/>
      <c r="H21" s="786"/>
      <c r="I21" s="787"/>
      <c r="J21" s="785" t="s">
        <v>67</v>
      </c>
      <c r="K21" s="786"/>
      <c r="L21" s="1099">
        <f>入力シート!C12</f>
        <v>45749</v>
      </c>
      <c r="M21" s="1099"/>
      <c r="N21" s="1099"/>
      <c r="O21" s="1099"/>
      <c r="P21" s="1099"/>
      <c r="Q21" s="1099"/>
      <c r="R21" s="1099"/>
      <c r="S21" s="1099"/>
      <c r="T21" s="1099"/>
      <c r="U21" s="1099"/>
      <c r="V21" s="786" t="s">
        <v>68</v>
      </c>
      <c r="W21" s="786"/>
      <c r="X21" s="1099">
        <f>入力シート!C13</f>
        <v>45960</v>
      </c>
      <c r="Y21" s="1099"/>
      <c r="Z21" s="1099"/>
      <c r="AA21" s="1099"/>
      <c r="AB21" s="1099"/>
      <c r="AC21" s="1099"/>
      <c r="AD21" s="1099"/>
      <c r="AE21" s="1099"/>
      <c r="AF21" s="1099"/>
      <c r="AG21" s="1099"/>
      <c r="AH21" s="1100"/>
    </row>
    <row r="22" spans="2:34" ht="45" customHeight="1">
      <c r="B22" s="785" t="s">
        <v>470</v>
      </c>
      <c r="C22" s="786"/>
      <c r="D22" s="786"/>
      <c r="E22" s="786"/>
      <c r="F22" s="786"/>
      <c r="G22" s="786"/>
      <c r="H22" s="786"/>
      <c r="I22" s="787"/>
      <c r="J22" s="785" t="s">
        <v>67</v>
      </c>
      <c r="K22" s="786"/>
      <c r="L22" s="1099"/>
      <c r="M22" s="1099"/>
      <c r="N22" s="1099"/>
      <c r="O22" s="1099"/>
      <c r="P22" s="1099"/>
      <c r="Q22" s="1099"/>
      <c r="R22" s="1099"/>
      <c r="S22" s="1099"/>
      <c r="T22" s="1099"/>
      <c r="U22" s="1099"/>
      <c r="V22" s="786" t="s">
        <v>68</v>
      </c>
      <c r="W22" s="786"/>
      <c r="X22" s="1099"/>
      <c r="Y22" s="1099"/>
      <c r="Z22" s="1099"/>
      <c r="AA22" s="1099"/>
      <c r="AB22" s="1099"/>
      <c r="AC22" s="1099"/>
      <c r="AD22" s="1099"/>
      <c r="AE22" s="1099"/>
      <c r="AF22" s="1099"/>
      <c r="AG22" s="1099"/>
      <c r="AH22" s="1100"/>
    </row>
    <row r="23" spans="2:34" ht="45" customHeight="1">
      <c r="B23" s="785" t="s">
        <v>471</v>
      </c>
      <c r="C23" s="786"/>
      <c r="D23" s="786"/>
      <c r="E23" s="786"/>
      <c r="F23" s="786"/>
      <c r="G23" s="786"/>
      <c r="H23" s="786"/>
      <c r="I23" s="787"/>
      <c r="J23" s="785" t="s">
        <v>158</v>
      </c>
      <c r="K23" s="786"/>
      <c r="L23" s="1101">
        <f>入力シート!C23</f>
        <v>40000000</v>
      </c>
      <c r="M23" s="1101"/>
      <c r="N23" s="1101"/>
      <c r="O23" s="1101"/>
      <c r="P23" s="1101"/>
      <c r="Q23" s="1101"/>
      <c r="R23" s="1101"/>
      <c r="S23" s="1101"/>
      <c r="T23" s="1101"/>
      <c r="U23" s="1101"/>
      <c r="V23" s="1101"/>
      <c r="W23" s="1101"/>
      <c r="X23" s="1101"/>
      <c r="Y23" s="1101"/>
      <c r="Z23" s="1101"/>
      <c r="AA23" s="1101"/>
      <c r="AB23" s="1101"/>
      <c r="AC23" s="1101"/>
      <c r="AD23" s="1101"/>
      <c r="AE23" s="1101"/>
      <c r="AF23" s="1101"/>
      <c r="AG23" s="1101"/>
      <c r="AH23" s="1102"/>
    </row>
    <row r="24" spans="2:34" ht="45" customHeight="1">
      <c r="B24" s="1096" t="s">
        <v>472</v>
      </c>
      <c r="C24" s="1097"/>
      <c r="D24" s="1097"/>
      <c r="E24" s="1097"/>
      <c r="F24" s="1097"/>
      <c r="G24" s="1097"/>
      <c r="H24" s="1097"/>
      <c r="I24" s="1098"/>
      <c r="J24" s="785" t="s">
        <v>158</v>
      </c>
      <c r="K24" s="786"/>
      <c r="L24" s="1101"/>
      <c r="M24" s="1101"/>
      <c r="N24" s="1101"/>
      <c r="O24" s="1101"/>
      <c r="P24" s="1101"/>
      <c r="Q24" s="1101"/>
      <c r="R24" s="1101"/>
      <c r="S24" s="1101"/>
      <c r="T24" s="1101"/>
      <c r="U24" s="1101"/>
      <c r="V24" s="1101"/>
      <c r="W24" s="1101"/>
      <c r="X24" s="1101"/>
      <c r="Y24" s="1101"/>
      <c r="Z24" s="1101"/>
      <c r="AA24" s="1101"/>
      <c r="AB24" s="1101"/>
      <c r="AC24" s="1101"/>
      <c r="AD24" s="1101"/>
      <c r="AE24" s="1101"/>
      <c r="AF24" s="1101"/>
      <c r="AG24" s="1101"/>
      <c r="AH24" s="1102"/>
    </row>
    <row r="25" spans="2:34" ht="45" customHeight="1">
      <c r="B25" s="1096" t="s">
        <v>473</v>
      </c>
      <c r="C25" s="1097"/>
      <c r="D25" s="1097"/>
      <c r="E25" s="1097"/>
      <c r="F25" s="1097"/>
      <c r="G25" s="1097"/>
      <c r="H25" s="1097"/>
      <c r="I25" s="1098"/>
      <c r="J25" s="1103"/>
      <c r="K25" s="1099"/>
      <c r="L25" s="1099"/>
      <c r="M25" s="1099"/>
      <c r="N25" s="1099"/>
      <c r="O25" s="1099"/>
      <c r="P25" s="1099"/>
      <c r="Q25" s="1099"/>
      <c r="R25" s="1099"/>
      <c r="S25" s="1099"/>
      <c r="T25" s="1099"/>
      <c r="U25" s="1099"/>
      <c r="V25" s="1099"/>
      <c r="W25" s="1099"/>
      <c r="X25" s="1099"/>
      <c r="Y25" s="1099"/>
      <c r="Z25" s="1099"/>
      <c r="AA25" s="1099"/>
      <c r="AB25" s="1099"/>
      <c r="AC25" s="1099"/>
      <c r="AD25" s="1099"/>
      <c r="AE25" s="1099"/>
      <c r="AF25" s="1099"/>
      <c r="AG25" s="1099"/>
      <c r="AH25" s="1100"/>
    </row>
  </sheetData>
  <mergeCells count="29">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I11"/>
    <mergeCell ref="Y12:AI12"/>
    <mergeCell ref="B5:L5"/>
  </mergeCells>
  <phoneticPr fontId="3"/>
  <conditionalFormatting sqref="AA3:AI3">
    <cfRule type="expression" priority="1">
      <formula>LEN(AA3)&gt;0</formula>
    </cfRule>
  </conditionalFormatting>
  <pageMargins left="0.7874015748031496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2B80D-7608-4CF8-B0A5-94619684D882}">
  <sheetPr codeName="gumma_Y18">
    <pageSetUpPr fitToPage="1"/>
  </sheetPr>
  <dimension ref="A1:L24"/>
  <sheetViews>
    <sheetView view="pageBreakPreview" zoomScaleNormal="100" zoomScaleSheetLayoutView="100" workbookViewId="0">
      <selection activeCell="P10" sqref="P10"/>
    </sheetView>
  </sheetViews>
  <sheetFormatPr defaultColWidth="10" defaultRowHeight="13.5"/>
  <cols>
    <col min="1" max="1" width="11.375" style="282" bestFit="1" customWidth="1"/>
    <col min="2" max="2" width="10" style="282"/>
    <col min="3" max="3" width="18.5" style="282" customWidth="1"/>
    <col min="4" max="4" width="5" style="282" bestFit="1" customWidth="1"/>
    <col min="5" max="11" width="8.875" style="282" customWidth="1"/>
    <col min="12" max="12" width="51.75" style="282" customWidth="1"/>
    <col min="13" max="16384" width="10" style="282"/>
  </cols>
  <sheetData>
    <row r="1" spans="1:12">
      <c r="A1" s="282" t="s">
        <v>474</v>
      </c>
    </row>
    <row r="2" spans="1:12" ht="14.25">
      <c r="A2" s="283" t="s">
        <v>475</v>
      </c>
      <c r="B2" s="284"/>
      <c r="C2" s="284"/>
      <c r="D2" s="284"/>
      <c r="E2" s="284"/>
      <c r="F2" s="284"/>
      <c r="G2" s="284"/>
      <c r="H2" s="284"/>
      <c r="I2" s="284"/>
      <c r="J2" s="284"/>
      <c r="K2" s="284"/>
      <c r="L2" s="284"/>
    </row>
    <row r="3" spans="1:12">
      <c r="A3" s="493" t="str">
        <f>入力シート!C8</f>
        <v>単独公共　◆◆■■事業　○○補修工事　その１（○○工区）（Ｒ■補正）</v>
      </c>
      <c r="B3" s="284"/>
      <c r="J3" s="148"/>
      <c r="L3" s="129" t="str">
        <f>入力シート!C25</f>
        <v>（株）群馬県建設技術調査制度</v>
      </c>
    </row>
    <row r="4" spans="1:12" s="276" customFormat="1" ht="33.75">
      <c r="A4" s="285" t="s">
        <v>476</v>
      </c>
      <c r="B4" s="285" t="s">
        <v>477</v>
      </c>
      <c r="C4" s="285" t="s">
        <v>478</v>
      </c>
      <c r="D4" s="285" t="s">
        <v>307</v>
      </c>
      <c r="E4" s="285" t="s">
        <v>479</v>
      </c>
      <c r="F4" s="285" t="s">
        <v>480</v>
      </c>
      <c r="G4" s="285" t="s">
        <v>481</v>
      </c>
      <c r="H4" s="285" t="s">
        <v>482</v>
      </c>
      <c r="I4" s="285" t="s">
        <v>483</v>
      </c>
      <c r="J4" s="285" t="s">
        <v>484</v>
      </c>
      <c r="K4" s="285" t="s">
        <v>485</v>
      </c>
      <c r="L4" s="285" t="s">
        <v>486</v>
      </c>
    </row>
    <row r="5" spans="1:12" ht="27" customHeight="1">
      <c r="A5" s="286"/>
      <c r="B5" s="286"/>
      <c r="C5" s="286"/>
      <c r="D5" s="286"/>
      <c r="E5" s="286"/>
      <c r="F5" s="286"/>
      <c r="G5" s="286"/>
      <c r="H5" s="286"/>
      <c r="I5" s="286"/>
      <c r="J5" s="286"/>
      <c r="K5" s="286"/>
      <c r="L5" s="286"/>
    </row>
    <row r="6" spans="1:12" ht="27" customHeight="1">
      <c r="A6" s="286"/>
      <c r="B6" s="286"/>
      <c r="C6" s="286"/>
      <c r="D6" s="286"/>
      <c r="E6" s="286"/>
      <c r="F6" s="286"/>
      <c r="G6" s="286"/>
      <c r="H6" s="286"/>
      <c r="I6" s="286"/>
      <c r="J6" s="286"/>
      <c r="K6" s="286"/>
      <c r="L6" s="286"/>
    </row>
    <row r="7" spans="1:12" ht="27" customHeight="1">
      <c r="A7" s="286"/>
      <c r="B7" s="286"/>
      <c r="C7" s="286"/>
      <c r="D7" s="286"/>
      <c r="E7" s="286"/>
      <c r="F7" s="286"/>
      <c r="G7" s="286"/>
      <c r="H7" s="286"/>
      <c r="I7" s="286"/>
      <c r="J7" s="286"/>
      <c r="K7" s="286"/>
      <c r="L7" s="286"/>
    </row>
    <row r="8" spans="1:12" ht="27" customHeight="1">
      <c r="A8" s="286"/>
      <c r="B8" s="286"/>
      <c r="C8" s="286"/>
      <c r="D8" s="286"/>
      <c r="E8" s="286"/>
      <c r="F8" s="286"/>
      <c r="G8" s="286"/>
      <c r="H8" s="286"/>
      <c r="I8" s="286"/>
      <c r="J8" s="286"/>
      <c r="K8" s="286"/>
      <c r="L8" s="286"/>
    </row>
    <row r="9" spans="1:12" ht="27" customHeight="1">
      <c r="A9" s="286"/>
      <c r="B9" s="286"/>
      <c r="C9" s="286"/>
      <c r="D9" s="286"/>
      <c r="E9" s="286"/>
      <c r="F9" s="286"/>
      <c r="G9" s="286"/>
      <c r="H9" s="286"/>
      <c r="I9" s="286"/>
      <c r="J9" s="286"/>
      <c r="K9" s="286"/>
      <c r="L9" s="286"/>
    </row>
    <row r="10" spans="1:12" ht="27" customHeight="1">
      <c r="A10" s="286"/>
      <c r="B10" s="286"/>
      <c r="C10" s="286"/>
      <c r="D10" s="286"/>
      <c r="E10" s="286"/>
      <c r="F10" s="286"/>
      <c r="G10" s="286"/>
      <c r="H10" s="286"/>
      <c r="I10" s="286"/>
      <c r="J10" s="286"/>
      <c r="K10" s="286"/>
      <c r="L10" s="286"/>
    </row>
    <row r="11" spans="1:12" ht="27" customHeight="1">
      <c r="A11" s="286"/>
      <c r="B11" s="286"/>
      <c r="C11" s="286"/>
      <c r="D11" s="286"/>
      <c r="E11" s="286"/>
      <c r="F11" s="286"/>
      <c r="G11" s="286"/>
      <c r="H11" s="286"/>
      <c r="I11" s="286"/>
      <c r="J11" s="286"/>
      <c r="K11" s="286"/>
      <c r="L11" s="286"/>
    </row>
    <row r="12" spans="1:12" ht="27" customHeight="1">
      <c r="A12" s="286"/>
      <c r="B12" s="286"/>
      <c r="C12" s="286"/>
      <c r="D12" s="286"/>
      <c r="E12" s="286"/>
      <c r="F12" s="286"/>
      <c r="G12" s="286"/>
      <c r="H12" s="286"/>
      <c r="I12" s="286"/>
      <c r="J12" s="286"/>
      <c r="K12" s="286"/>
      <c r="L12" s="286"/>
    </row>
    <row r="13" spans="1:12" ht="27" customHeight="1">
      <c r="A13" s="286"/>
      <c r="B13" s="286"/>
      <c r="C13" s="286"/>
      <c r="D13" s="286"/>
      <c r="E13" s="286"/>
      <c r="F13" s="286"/>
      <c r="G13" s="286"/>
      <c r="H13" s="286"/>
      <c r="I13" s="286"/>
      <c r="J13" s="286"/>
      <c r="K13" s="286"/>
      <c r="L13" s="286"/>
    </row>
    <row r="14" spans="1:12" ht="27" customHeight="1">
      <c r="A14" s="286"/>
      <c r="B14" s="286"/>
      <c r="C14" s="286"/>
      <c r="D14" s="286"/>
      <c r="E14" s="286"/>
      <c r="F14" s="286"/>
      <c r="G14" s="286"/>
      <c r="H14" s="286"/>
      <c r="I14" s="286"/>
      <c r="J14" s="286"/>
      <c r="K14" s="286"/>
      <c r="L14" s="286"/>
    </row>
    <row r="15" spans="1:12" ht="27" customHeight="1">
      <c r="A15" s="286"/>
      <c r="B15" s="286"/>
      <c r="C15" s="286"/>
      <c r="D15" s="286"/>
      <c r="E15" s="286"/>
      <c r="F15" s="286"/>
      <c r="G15" s="286"/>
      <c r="H15" s="286"/>
      <c r="I15" s="286"/>
      <c r="J15" s="286"/>
      <c r="K15" s="286"/>
      <c r="L15" s="286"/>
    </row>
    <row r="16" spans="1:12" ht="27" customHeight="1">
      <c r="A16" s="286"/>
      <c r="B16" s="286"/>
      <c r="C16" s="286"/>
      <c r="D16" s="286"/>
      <c r="E16" s="286"/>
      <c r="F16" s="286"/>
      <c r="G16" s="286"/>
      <c r="H16" s="286"/>
      <c r="I16" s="286"/>
      <c r="J16" s="286"/>
      <c r="K16" s="286"/>
      <c r="L16" s="286"/>
    </row>
    <row r="17" spans="1:12" ht="27" customHeight="1">
      <c r="A17" s="286"/>
      <c r="B17" s="286"/>
      <c r="C17" s="286"/>
      <c r="D17" s="286"/>
      <c r="E17" s="286"/>
      <c r="F17" s="286"/>
      <c r="G17" s="286"/>
      <c r="H17" s="286"/>
      <c r="I17" s="286"/>
      <c r="J17" s="286"/>
      <c r="K17" s="286"/>
      <c r="L17" s="286"/>
    </row>
    <row r="18" spans="1:12" ht="27" customHeight="1">
      <c r="A18" s="286" t="s">
        <v>487</v>
      </c>
      <c r="B18" s="286"/>
      <c r="C18" s="286"/>
      <c r="D18" s="286"/>
      <c r="E18" s="286"/>
      <c r="F18" s="286"/>
      <c r="G18" s="286"/>
      <c r="H18" s="286"/>
      <c r="I18" s="286"/>
      <c r="J18" s="286"/>
      <c r="K18" s="286"/>
      <c r="L18" s="286"/>
    </row>
    <row r="19" spans="1:12" ht="27" customHeight="1">
      <c r="A19" s="286" t="s">
        <v>488</v>
      </c>
      <c r="B19" s="286"/>
      <c r="C19" s="286"/>
      <c r="D19" s="286"/>
      <c r="E19" s="286"/>
      <c r="F19" s="286"/>
      <c r="G19" s="286"/>
      <c r="H19" s="286"/>
      <c r="I19" s="286"/>
      <c r="J19" s="286"/>
      <c r="K19" s="286"/>
      <c r="L19" s="286"/>
    </row>
    <row r="20" spans="1:12" s="288" customFormat="1" ht="11.25">
      <c r="A20" s="287"/>
      <c r="B20" s="287"/>
      <c r="C20" s="287"/>
      <c r="D20" s="287"/>
      <c r="E20" s="287"/>
      <c r="F20" s="287"/>
      <c r="G20" s="287"/>
      <c r="H20" s="287"/>
      <c r="I20" s="287"/>
      <c r="J20" s="287"/>
      <c r="K20" s="287"/>
      <c r="L20" s="287"/>
    </row>
    <row r="21" spans="1:12">
      <c r="B21" s="128"/>
    </row>
    <row r="22" spans="1:12">
      <c r="B22" s="128"/>
    </row>
    <row r="23" spans="1:12">
      <c r="B23" s="128"/>
    </row>
    <row r="24" spans="1:12">
      <c r="B24" s="128"/>
    </row>
  </sheetData>
  <phoneticPr fontId="3"/>
  <pageMargins left="0.7" right="0.7" top="0.75" bottom="0.75" header="0.3" footer="0.3"/>
  <pageSetup paperSize="9"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3B14-7027-40E9-B1BD-DA2A51070E8D}">
  <sheetPr>
    <tabColor rgb="FFFFFF00"/>
    <pageSetUpPr fitToPage="1"/>
  </sheetPr>
  <dimension ref="A1:C45"/>
  <sheetViews>
    <sheetView topLeftCell="A14" zoomScale="85" zoomScaleNormal="85" zoomScaleSheetLayoutView="95" workbookViewId="0"/>
  </sheetViews>
  <sheetFormatPr defaultRowHeight="18.75"/>
  <cols>
    <col min="1" max="1" width="7.5" style="1" customWidth="1"/>
    <col min="2" max="2" width="13.375" style="1" customWidth="1"/>
    <col min="3" max="3" width="71.125" style="1" customWidth="1"/>
    <col min="4" max="4" width="5.25" style="1" customWidth="1"/>
    <col min="5" max="256" width="9" style="1"/>
    <col min="257" max="257" width="8.75" style="1" bestFit="1" customWidth="1"/>
    <col min="258" max="258" width="64.375" style="1" customWidth="1"/>
    <col min="259" max="259" width="11.875" style="1" customWidth="1"/>
    <col min="260" max="260" width="5.25" style="1" customWidth="1"/>
    <col min="261" max="512" width="9" style="1"/>
    <col min="513" max="513" width="8.75" style="1" bestFit="1" customWidth="1"/>
    <col min="514" max="514" width="64.375" style="1" customWidth="1"/>
    <col min="515" max="515" width="11.875" style="1" customWidth="1"/>
    <col min="516" max="516" width="5.25" style="1" customWidth="1"/>
    <col min="517" max="768" width="9" style="1"/>
    <col min="769" max="769" width="8.75" style="1" bestFit="1" customWidth="1"/>
    <col min="770" max="770" width="64.375" style="1" customWidth="1"/>
    <col min="771" max="771" width="11.875" style="1" customWidth="1"/>
    <col min="772" max="772" width="5.25" style="1" customWidth="1"/>
    <col min="773" max="1024" width="9" style="1"/>
    <col min="1025" max="1025" width="8.75" style="1" bestFit="1" customWidth="1"/>
    <col min="1026" max="1026" width="64.375" style="1" customWidth="1"/>
    <col min="1027" max="1027" width="11.875" style="1" customWidth="1"/>
    <col min="1028" max="1028" width="5.25" style="1" customWidth="1"/>
    <col min="1029" max="1280" width="9" style="1"/>
    <col min="1281" max="1281" width="8.75" style="1" bestFit="1" customWidth="1"/>
    <col min="1282" max="1282" width="64.375" style="1" customWidth="1"/>
    <col min="1283" max="1283" width="11.875" style="1" customWidth="1"/>
    <col min="1284" max="1284" width="5.25" style="1" customWidth="1"/>
    <col min="1285" max="1536" width="9" style="1"/>
    <col min="1537" max="1537" width="8.75" style="1" bestFit="1" customWidth="1"/>
    <col min="1538" max="1538" width="64.375" style="1" customWidth="1"/>
    <col min="1539" max="1539" width="11.875" style="1" customWidth="1"/>
    <col min="1540" max="1540" width="5.25" style="1" customWidth="1"/>
    <col min="1541" max="1792" width="9" style="1"/>
    <col min="1793" max="1793" width="8.75" style="1" bestFit="1" customWidth="1"/>
    <col min="1794" max="1794" width="64.375" style="1" customWidth="1"/>
    <col min="1795" max="1795" width="11.875" style="1" customWidth="1"/>
    <col min="1796" max="1796" width="5.25" style="1" customWidth="1"/>
    <col min="1797" max="2048" width="9" style="1"/>
    <col min="2049" max="2049" width="8.75" style="1" bestFit="1" customWidth="1"/>
    <col min="2050" max="2050" width="64.375" style="1" customWidth="1"/>
    <col min="2051" max="2051" width="11.875" style="1" customWidth="1"/>
    <col min="2052" max="2052" width="5.25" style="1" customWidth="1"/>
    <col min="2053" max="2304" width="9" style="1"/>
    <col min="2305" max="2305" width="8.75" style="1" bestFit="1" customWidth="1"/>
    <col min="2306" max="2306" width="64.375" style="1" customWidth="1"/>
    <col min="2307" max="2307" width="11.875" style="1" customWidth="1"/>
    <col min="2308" max="2308" width="5.25" style="1" customWidth="1"/>
    <col min="2309" max="2560" width="9" style="1"/>
    <col min="2561" max="2561" width="8.75" style="1" bestFit="1" customWidth="1"/>
    <col min="2562" max="2562" width="64.375" style="1" customWidth="1"/>
    <col min="2563" max="2563" width="11.875" style="1" customWidth="1"/>
    <col min="2564" max="2564" width="5.25" style="1" customWidth="1"/>
    <col min="2565" max="2816" width="9" style="1"/>
    <col min="2817" max="2817" width="8.75" style="1" bestFit="1" customWidth="1"/>
    <col min="2818" max="2818" width="64.375" style="1" customWidth="1"/>
    <col min="2819" max="2819" width="11.875" style="1" customWidth="1"/>
    <col min="2820" max="2820" width="5.25" style="1" customWidth="1"/>
    <col min="2821" max="3072" width="9" style="1"/>
    <col min="3073" max="3073" width="8.75" style="1" bestFit="1" customWidth="1"/>
    <col min="3074" max="3074" width="64.375" style="1" customWidth="1"/>
    <col min="3075" max="3075" width="11.875" style="1" customWidth="1"/>
    <col min="3076" max="3076" width="5.25" style="1" customWidth="1"/>
    <col min="3077" max="3328" width="9" style="1"/>
    <col min="3329" max="3329" width="8.75" style="1" bestFit="1" customWidth="1"/>
    <col min="3330" max="3330" width="64.375" style="1" customWidth="1"/>
    <col min="3331" max="3331" width="11.875" style="1" customWidth="1"/>
    <col min="3332" max="3332" width="5.25" style="1" customWidth="1"/>
    <col min="3333" max="3584" width="9" style="1"/>
    <col min="3585" max="3585" width="8.75" style="1" bestFit="1" customWidth="1"/>
    <col min="3586" max="3586" width="64.375" style="1" customWidth="1"/>
    <col min="3587" max="3587" width="11.875" style="1" customWidth="1"/>
    <col min="3588" max="3588" width="5.25" style="1" customWidth="1"/>
    <col min="3589" max="3840" width="9" style="1"/>
    <col min="3841" max="3841" width="8.75" style="1" bestFit="1" customWidth="1"/>
    <col min="3842" max="3842" width="64.375" style="1" customWidth="1"/>
    <col min="3843" max="3843" width="11.875" style="1" customWidth="1"/>
    <col min="3844" max="3844" width="5.25" style="1" customWidth="1"/>
    <col min="3845" max="4096" width="9" style="1"/>
    <col min="4097" max="4097" width="8.75" style="1" bestFit="1" customWidth="1"/>
    <col min="4098" max="4098" width="64.375" style="1" customWidth="1"/>
    <col min="4099" max="4099" width="11.875" style="1" customWidth="1"/>
    <col min="4100" max="4100" width="5.25" style="1" customWidth="1"/>
    <col min="4101" max="4352" width="9" style="1"/>
    <col min="4353" max="4353" width="8.75" style="1" bestFit="1" customWidth="1"/>
    <col min="4354" max="4354" width="64.375" style="1" customWidth="1"/>
    <col min="4355" max="4355" width="11.875" style="1" customWidth="1"/>
    <col min="4356" max="4356" width="5.25" style="1" customWidth="1"/>
    <col min="4357" max="4608" width="9" style="1"/>
    <col min="4609" max="4609" width="8.75" style="1" bestFit="1" customWidth="1"/>
    <col min="4610" max="4610" width="64.375" style="1" customWidth="1"/>
    <col min="4611" max="4611" width="11.875" style="1" customWidth="1"/>
    <col min="4612" max="4612" width="5.25" style="1" customWidth="1"/>
    <col min="4613" max="4864" width="9" style="1"/>
    <col min="4865" max="4865" width="8.75" style="1" bestFit="1" customWidth="1"/>
    <col min="4866" max="4866" width="64.375" style="1" customWidth="1"/>
    <col min="4867" max="4867" width="11.875" style="1" customWidth="1"/>
    <col min="4868" max="4868" width="5.25" style="1" customWidth="1"/>
    <col min="4869" max="5120" width="9" style="1"/>
    <col min="5121" max="5121" width="8.75" style="1" bestFit="1" customWidth="1"/>
    <col min="5122" max="5122" width="64.375" style="1" customWidth="1"/>
    <col min="5123" max="5123" width="11.875" style="1" customWidth="1"/>
    <col min="5124" max="5124" width="5.25" style="1" customWidth="1"/>
    <col min="5125" max="5376" width="9" style="1"/>
    <col min="5377" max="5377" width="8.75" style="1" bestFit="1" customWidth="1"/>
    <col min="5378" max="5378" width="64.375" style="1" customWidth="1"/>
    <col min="5379" max="5379" width="11.875" style="1" customWidth="1"/>
    <col min="5380" max="5380" width="5.25" style="1" customWidth="1"/>
    <col min="5381" max="5632" width="9" style="1"/>
    <col min="5633" max="5633" width="8.75" style="1" bestFit="1" customWidth="1"/>
    <col min="5634" max="5634" width="64.375" style="1" customWidth="1"/>
    <col min="5635" max="5635" width="11.875" style="1" customWidth="1"/>
    <col min="5636" max="5636" width="5.25" style="1" customWidth="1"/>
    <col min="5637" max="5888" width="9" style="1"/>
    <col min="5889" max="5889" width="8.75" style="1" bestFit="1" customWidth="1"/>
    <col min="5890" max="5890" width="64.375" style="1" customWidth="1"/>
    <col min="5891" max="5891" width="11.875" style="1" customWidth="1"/>
    <col min="5892" max="5892" width="5.25" style="1" customWidth="1"/>
    <col min="5893" max="6144" width="9" style="1"/>
    <col min="6145" max="6145" width="8.75" style="1" bestFit="1" customWidth="1"/>
    <col min="6146" max="6146" width="64.375" style="1" customWidth="1"/>
    <col min="6147" max="6147" width="11.875" style="1" customWidth="1"/>
    <col min="6148" max="6148" width="5.25" style="1" customWidth="1"/>
    <col min="6149" max="6400" width="9" style="1"/>
    <col min="6401" max="6401" width="8.75" style="1" bestFit="1" customWidth="1"/>
    <col min="6402" max="6402" width="64.375" style="1" customWidth="1"/>
    <col min="6403" max="6403" width="11.875" style="1" customWidth="1"/>
    <col min="6404" max="6404" width="5.25" style="1" customWidth="1"/>
    <col min="6405" max="6656" width="9" style="1"/>
    <col min="6657" max="6657" width="8.75" style="1" bestFit="1" customWidth="1"/>
    <col min="6658" max="6658" width="64.375" style="1" customWidth="1"/>
    <col min="6659" max="6659" width="11.875" style="1" customWidth="1"/>
    <col min="6660" max="6660" width="5.25" style="1" customWidth="1"/>
    <col min="6661" max="6912" width="9" style="1"/>
    <col min="6913" max="6913" width="8.75" style="1" bestFit="1" customWidth="1"/>
    <col min="6914" max="6914" width="64.375" style="1" customWidth="1"/>
    <col min="6915" max="6915" width="11.875" style="1" customWidth="1"/>
    <col min="6916" max="6916" width="5.25" style="1" customWidth="1"/>
    <col min="6917" max="7168" width="9" style="1"/>
    <col min="7169" max="7169" width="8.75" style="1" bestFit="1" customWidth="1"/>
    <col min="7170" max="7170" width="64.375" style="1" customWidth="1"/>
    <col min="7171" max="7171" width="11.875" style="1" customWidth="1"/>
    <col min="7172" max="7172" width="5.25" style="1" customWidth="1"/>
    <col min="7173" max="7424" width="9" style="1"/>
    <col min="7425" max="7425" width="8.75" style="1" bestFit="1" customWidth="1"/>
    <col min="7426" max="7426" width="64.375" style="1" customWidth="1"/>
    <col min="7427" max="7427" width="11.875" style="1" customWidth="1"/>
    <col min="7428" max="7428" width="5.25" style="1" customWidth="1"/>
    <col min="7429" max="7680" width="9" style="1"/>
    <col min="7681" max="7681" width="8.75" style="1" bestFit="1" customWidth="1"/>
    <col min="7682" max="7682" width="64.375" style="1" customWidth="1"/>
    <col min="7683" max="7683" width="11.875" style="1" customWidth="1"/>
    <col min="7684" max="7684" width="5.25" style="1" customWidth="1"/>
    <col min="7685" max="7936" width="9" style="1"/>
    <col min="7937" max="7937" width="8.75" style="1" bestFit="1" customWidth="1"/>
    <col min="7938" max="7938" width="64.375" style="1" customWidth="1"/>
    <col min="7939" max="7939" width="11.875" style="1" customWidth="1"/>
    <col min="7940" max="7940" width="5.25" style="1" customWidth="1"/>
    <col min="7941" max="8192" width="9" style="1"/>
    <col min="8193" max="8193" width="8.75" style="1" bestFit="1" customWidth="1"/>
    <col min="8194" max="8194" width="64.375" style="1" customWidth="1"/>
    <col min="8195" max="8195" width="11.875" style="1" customWidth="1"/>
    <col min="8196" max="8196" width="5.25" style="1" customWidth="1"/>
    <col min="8197" max="8448" width="9" style="1"/>
    <col min="8449" max="8449" width="8.75" style="1" bestFit="1" customWidth="1"/>
    <col min="8450" max="8450" width="64.375" style="1" customWidth="1"/>
    <col min="8451" max="8451" width="11.875" style="1" customWidth="1"/>
    <col min="8452" max="8452" width="5.25" style="1" customWidth="1"/>
    <col min="8453" max="8704" width="9" style="1"/>
    <col min="8705" max="8705" width="8.75" style="1" bestFit="1" customWidth="1"/>
    <col min="8706" max="8706" width="64.375" style="1" customWidth="1"/>
    <col min="8707" max="8707" width="11.875" style="1" customWidth="1"/>
    <col min="8708" max="8708" width="5.25" style="1" customWidth="1"/>
    <col min="8709" max="8960" width="9" style="1"/>
    <col min="8961" max="8961" width="8.75" style="1" bestFit="1" customWidth="1"/>
    <col min="8962" max="8962" width="64.375" style="1" customWidth="1"/>
    <col min="8963" max="8963" width="11.875" style="1" customWidth="1"/>
    <col min="8964" max="8964" width="5.25" style="1" customWidth="1"/>
    <col min="8965" max="9216" width="9" style="1"/>
    <col min="9217" max="9217" width="8.75" style="1" bestFit="1" customWidth="1"/>
    <col min="9218" max="9218" width="64.375" style="1" customWidth="1"/>
    <col min="9219" max="9219" width="11.875" style="1" customWidth="1"/>
    <col min="9220" max="9220" width="5.25" style="1" customWidth="1"/>
    <col min="9221" max="9472" width="9" style="1"/>
    <col min="9473" max="9473" width="8.75" style="1" bestFit="1" customWidth="1"/>
    <col min="9474" max="9474" width="64.375" style="1" customWidth="1"/>
    <col min="9475" max="9475" width="11.875" style="1" customWidth="1"/>
    <col min="9476" max="9476" width="5.25" style="1" customWidth="1"/>
    <col min="9477" max="9728" width="9" style="1"/>
    <col min="9729" max="9729" width="8.75" style="1" bestFit="1" customWidth="1"/>
    <col min="9730" max="9730" width="64.375" style="1" customWidth="1"/>
    <col min="9731" max="9731" width="11.875" style="1" customWidth="1"/>
    <col min="9732" max="9732" width="5.25" style="1" customWidth="1"/>
    <col min="9733" max="9984" width="9" style="1"/>
    <col min="9985" max="9985" width="8.75" style="1" bestFit="1" customWidth="1"/>
    <col min="9986" max="9986" width="64.375" style="1" customWidth="1"/>
    <col min="9987" max="9987" width="11.875" style="1" customWidth="1"/>
    <col min="9988" max="9988" width="5.25" style="1" customWidth="1"/>
    <col min="9989" max="10240" width="9" style="1"/>
    <col min="10241" max="10241" width="8.75" style="1" bestFit="1" customWidth="1"/>
    <col min="10242" max="10242" width="64.375" style="1" customWidth="1"/>
    <col min="10243" max="10243" width="11.875" style="1" customWidth="1"/>
    <col min="10244" max="10244" width="5.25" style="1" customWidth="1"/>
    <col min="10245" max="10496" width="9" style="1"/>
    <col min="10497" max="10497" width="8.75" style="1" bestFit="1" customWidth="1"/>
    <col min="10498" max="10498" width="64.375" style="1" customWidth="1"/>
    <col min="10499" max="10499" width="11.875" style="1" customWidth="1"/>
    <col min="10500" max="10500" width="5.25" style="1" customWidth="1"/>
    <col min="10501" max="10752" width="9" style="1"/>
    <col min="10753" max="10753" width="8.75" style="1" bestFit="1" customWidth="1"/>
    <col min="10754" max="10754" width="64.375" style="1" customWidth="1"/>
    <col min="10755" max="10755" width="11.875" style="1" customWidth="1"/>
    <col min="10756" max="10756" width="5.25" style="1" customWidth="1"/>
    <col min="10757" max="11008" width="9" style="1"/>
    <col min="11009" max="11009" width="8.75" style="1" bestFit="1" customWidth="1"/>
    <col min="11010" max="11010" width="64.375" style="1" customWidth="1"/>
    <col min="11011" max="11011" width="11.875" style="1" customWidth="1"/>
    <col min="11012" max="11012" width="5.25" style="1" customWidth="1"/>
    <col min="11013" max="11264" width="9" style="1"/>
    <col min="11265" max="11265" width="8.75" style="1" bestFit="1" customWidth="1"/>
    <col min="11266" max="11266" width="64.375" style="1" customWidth="1"/>
    <col min="11267" max="11267" width="11.875" style="1" customWidth="1"/>
    <col min="11268" max="11268" width="5.25" style="1" customWidth="1"/>
    <col min="11269" max="11520" width="9" style="1"/>
    <col min="11521" max="11521" width="8.75" style="1" bestFit="1" customWidth="1"/>
    <col min="11522" max="11522" width="64.375" style="1" customWidth="1"/>
    <col min="11523" max="11523" width="11.875" style="1" customWidth="1"/>
    <col min="11524" max="11524" width="5.25" style="1" customWidth="1"/>
    <col min="11525" max="11776" width="9" style="1"/>
    <col min="11777" max="11777" width="8.75" style="1" bestFit="1" customWidth="1"/>
    <col min="11778" max="11778" width="64.375" style="1" customWidth="1"/>
    <col min="11779" max="11779" width="11.875" style="1" customWidth="1"/>
    <col min="11780" max="11780" width="5.25" style="1" customWidth="1"/>
    <col min="11781" max="12032" width="9" style="1"/>
    <col min="12033" max="12033" width="8.75" style="1" bestFit="1" customWidth="1"/>
    <col min="12034" max="12034" width="64.375" style="1" customWidth="1"/>
    <col min="12035" max="12035" width="11.875" style="1" customWidth="1"/>
    <col min="12036" max="12036" width="5.25" style="1" customWidth="1"/>
    <col min="12037" max="12288" width="9" style="1"/>
    <col min="12289" max="12289" width="8.75" style="1" bestFit="1" customWidth="1"/>
    <col min="12290" max="12290" width="64.375" style="1" customWidth="1"/>
    <col min="12291" max="12291" width="11.875" style="1" customWidth="1"/>
    <col min="12292" max="12292" width="5.25" style="1" customWidth="1"/>
    <col min="12293" max="12544" width="9" style="1"/>
    <col min="12545" max="12545" width="8.75" style="1" bestFit="1" customWidth="1"/>
    <col min="12546" max="12546" width="64.375" style="1" customWidth="1"/>
    <col min="12547" max="12547" width="11.875" style="1" customWidth="1"/>
    <col min="12548" max="12548" width="5.25" style="1" customWidth="1"/>
    <col min="12549" max="12800" width="9" style="1"/>
    <col min="12801" max="12801" width="8.75" style="1" bestFit="1" customWidth="1"/>
    <col min="12802" max="12802" width="64.375" style="1" customWidth="1"/>
    <col min="12803" max="12803" width="11.875" style="1" customWidth="1"/>
    <col min="12804" max="12804" width="5.25" style="1" customWidth="1"/>
    <col min="12805" max="13056" width="9" style="1"/>
    <col min="13057" max="13057" width="8.75" style="1" bestFit="1" customWidth="1"/>
    <col min="13058" max="13058" width="64.375" style="1" customWidth="1"/>
    <col min="13059" max="13059" width="11.875" style="1" customWidth="1"/>
    <col min="13060" max="13060" width="5.25" style="1" customWidth="1"/>
    <col min="13061" max="13312" width="9" style="1"/>
    <col min="13313" max="13313" width="8.75" style="1" bestFit="1" customWidth="1"/>
    <col min="13314" max="13314" width="64.375" style="1" customWidth="1"/>
    <col min="13315" max="13315" width="11.875" style="1" customWidth="1"/>
    <col min="13316" max="13316" width="5.25" style="1" customWidth="1"/>
    <col min="13317" max="13568" width="9" style="1"/>
    <col min="13569" max="13569" width="8.75" style="1" bestFit="1" customWidth="1"/>
    <col min="13570" max="13570" width="64.375" style="1" customWidth="1"/>
    <col min="13571" max="13571" width="11.875" style="1" customWidth="1"/>
    <col min="13572" max="13572" width="5.25" style="1" customWidth="1"/>
    <col min="13573" max="13824" width="9" style="1"/>
    <col min="13825" max="13825" width="8.75" style="1" bestFit="1" customWidth="1"/>
    <col min="13826" max="13826" width="64.375" style="1" customWidth="1"/>
    <col min="13827" max="13827" width="11.875" style="1" customWidth="1"/>
    <col min="13828" max="13828" width="5.25" style="1" customWidth="1"/>
    <col min="13829" max="14080" width="9" style="1"/>
    <col min="14081" max="14081" width="8.75" style="1" bestFit="1" customWidth="1"/>
    <col min="14082" max="14082" width="64.375" style="1" customWidth="1"/>
    <col min="14083" max="14083" width="11.875" style="1" customWidth="1"/>
    <col min="14084" max="14084" width="5.25" style="1" customWidth="1"/>
    <col min="14085" max="14336" width="9" style="1"/>
    <col min="14337" max="14337" width="8.75" style="1" bestFit="1" customWidth="1"/>
    <col min="14338" max="14338" width="64.375" style="1" customWidth="1"/>
    <col min="14339" max="14339" width="11.875" style="1" customWidth="1"/>
    <col min="14340" max="14340" width="5.25" style="1" customWidth="1"/>
    <col min="14341" max="14592" width="9" style="1"/>
    <col min="14593" max="14593" width="8.75" style="1" bestFit="1" customWidth="1"/>
    <col min="14594" max="14594" width="64.375" style="1" customWidth="1"/>
    <col min="14595" max="14595" width="11.875" style="1" customWidth="1"/>
    <col min="14596" max="14596" width="5.25" style="1" customWidth="1"/>
    <col min="14597" max="14848" width="9" style="1"/>
    <col min="14849" max="14849" width="8.75" style="1" bestFit="1" customWidth="1"/>
    <col min="14850" max="14850" width="64.375" style="1" customWidth="1"/>
    <col min="14851" max="14851" width="11.875" style="1" customWidth="1"/>
    <col min="14852" max="14852" width="5.25" style="1" customWidth="1"/>
    <col min="14853" max="15104" width="9" style="1"/>
    <col min="15105" max="15105" width="8.75" style="1" bestFit="1" customWidth="1"/>
    <col min="15106" max="15106" width="64.375" style="1" customWidth="1"/>
    <col min="15107" max="15107" width="11.875" style="1" customWidth="1"/>
    <col min="15108" max="15108" width="5.25" style="1" customWidth="1"/>
    <col min="15109" max="15360" width="9" style="1"/>
    <col min="15361" max="15361" width="8.75" style="1" bestFit="1" customWidth="1"/>
    <col min="15362" max="15362" width="64.375" style="1" customWidth="1"/>
    <col min="15363" max="15363" width="11.875" style="1" customWidth="1"/>
    <col min="15364" max="15364" width="5.25" style="1" customWidth="1"/>
    <col min="15365" max="15616" width="9" style="1"/>
    <col min="15617" max="15617" width="8.75" style="1" bestFit="1" customWidth="1"/>
    <col min="15618" max="15618" width="64.375" style="1" customWidth="1"/>
    <col min="15619" max="15619" width="11.875" style="1" customWidth="1"/>
    <col min="15620" max="15620" width="5.25" style="1" customWidth="1"/>
    <col min="15621" max="15872" width="9" style="1"/>
    <col min="15873" max="15873" width="8.75" style="1" bestFit="1" customWidth="1"/>
    <col min="15874" max="15874" width="64.375" style="1" customWidth="1"/>
    <col min="15875" max="15875" width="11.875" style="1" customWidth="1"/>
    <col min="15876" max="15876" width="5.25" style="1" customWidth="1"/>
    <col min="15877" max="16128" width="9" style="1"/>
    <col min="16129" max="16129" width="8.75" style="1" bestFit="1" customWidth="1"/>
    <col min="16130" max="16130" width="64.375" style="1" customWidth="1"/>
    <col min="16131" max="16131" width="11.875" style="1" customWidth="1"/>
    <col min="16132" max="16132" width="5.25" style="1" customWidth="1"/>
    <col min="16133" max="16384" width="9" style="1"/>
  </cols>
  <sheetData>
    <row r="1" spans="1:3" ht="27.75" customHeight="1">
      <c r="B1" s="546" t="s">
        <v>803</v>
      </c>
      <c r="C1" s="546"/>
    </row>
    <row r="2" spans="1:3">
      <c r="A2" s="501"/>
      <c r="B2" s="501"/>
      <c r="C2" s="512" t="s">
        <v>873</v>
      </c>
    </row>
    <row r="3" spans="1:3" ht="19.5" thickBot="1">
      <c r="A3" s="502"/>
      <c r="B3" s="502" t="s">
        <v>868</v>
      </c>
      <c r="C3" s="503" t="s">
        <v>804</v>
      </c>
    </row>
    <row r="4" spans="1:3" ht="18" customHeight="1" thickTop="1">
      <c r="A4" s="504">
        <v>1</v>
      </c>
      <c r="B4" s="507" t="s">
        <v>1</v>
      </c>
      <c r="C4" s="509" t="s">
        <v>855</v>
      </c>
    </row>
    <row r="5" spans="1:3" ht="18" customHeight="1">
      <c r="A5" s="506">
        <v>2</v>
      </c>
      <c r="B5" s="505" t="s">
        <v>851</v>
      </c>
      <c r="C5" s="509" t="s">
        <v>846</v>
      </c>
    </row>
    <row r="6" spans="1:3" ht="18" customHeight="1">
      <c r="A6" s="506">
        <v>3</v>
      </c>
      <c r="B6" s="506" t="s">
        <v>852</v>
      </c>
      <c r="C6" s="509" t="s">
        <v>847</v>
      </c>
    </row>
    <row r="7" spans="1:3" ht="18" customHeight="1">
      <c r="A7" s="505">
        <v>4</v>
      </c>
      <c r="B7" s="505" t="s">
        <v>805</v>
      </c>
      <c r="C7" s="510" t="s">
        <v>806</v>
      </c>
    </row>
    <row r="8" spans="1:3" ht="18" customHeight="1">
      <c r="A8" s="505">
        <v>5</v>
      </c>
      <c r="B8" s="505" t="s">
        <v>853</v>
      </c>
      <c r="C8" s="510" t="s">
        <v>849</v>
      </c>
    </row>
    <row r="9" spans="1:3" ht="18" customHeight="1">
      <c r="A9" s="505">
        <v>6</v>
      </c>
      <c r="B9" s="505" t="s">
        <v>854</v>
      </c>
      <c r="C9" s="510" t="s">
        <v>848</v>
      </c>
    </row>
    <row r="10" spans="1:3">
      <c r="A10" s="505">
        <v>7</v>
      </c>
      <c r="B10" s="505" t="s">
        <v>120</v>
      </c>
      <c r="C10" s="511" t="s">
        <v>79</v>
      </c>
    </row>
    <row r="11" spans="1:3">
      <c r="A11" s="505">
        <v>8</v>
      </c>
      <c r="B11" s="505" t="s">
        <v>120</v>
      </c>
      <c r="C11" s="511" t="s">
        <v>850</v>
      </c>
    </row>
    <row r="12" spans="1:3">
      <c r="A12" s="505">
        <v>9</v>
      </c>
      <c r="B12" s="505" t="s">
        <v>860</v>
      </c>
      <c r="C12" s="511" t="s">
        <v>856</v>
      </c>
    </row>
    <row r="13" spans="1:3" ht="37.5">
      <c r="A13" s="505">
        <v>10</v>
      </c>
      <c r="B13" s="505" t="s">
        <v>860</v>
      </c>
      <c r="C13" s="519" t="s">
        <v>886</v>
      </c>
    </row>
    <row r="14" spans="1:3">
      <c r="A14" s="505">
        <v>11</v>
      </c>
      <c r="B14" s="505" t="s">
        <v>861</v>
      </c>
      <c r="C14" s="511" t="s">
        <v>857</v>
      </c>
    </row>
    <row r="15" spans="1:3">
      <c r="A15" s="505">
        <v>12</v>
      </c>
      <c r="B15" s="505" t="s">
        <v>862</v>
      </c>
      <c r="C15" s="511" t="s">
        <v>858</v>
      </c>
    </row>
    <row r="16" spans="1:3">
      <c r="A16" s="505">
        <v>13</v>
      </c>
      <c r="B16" s="505" t="s">
        <v>863</v>
      </c>
      <c r="C16" s="511" t="s">
        <v>859</v>
      </c>
    </row>
    <row r="17" spans="1:3" ht="18" customHeight="1">
      <c r="A17" s="505">
        <v>14</v>
      </c>
      <c r="B17" s="505" t="s">
        <v>864</v>
      </c>
      <c r="C17" s="510" t="s">
        <v>807</v>
      </c>
    </row>
    <row r="18" spans="1:3" ht="18" customHeight="1">
      <c r="A18" s="505">
        <v>15</v>
      </c>
      <c r="B18" s="505" t="s">
        <v>865</v>
      </c>
      <c r="C18" s="510" t="s">
        <v>807</v>
      </c>
    </row>
    <row r="19" spans="1:3" ht="18" customHeight="1">
      <c r="A19" s="505">
        <v>16</v>
      </c>
      <c r="B19" s="505" t="s">
        <v>866</v>
      </c>
      <c r="C19" s="510" t="s">
        <v>807</v>
      </c>
    </row>
    <row r="20" spans="1:3" ht="18" customHeight="1">
      <c r="A20" s="505">
        <v>17</v>
      </c>
      <c r="B20" s="505" t="s">
        <v>867</v>
      </c>
      <c r="C20" s="510" t="s">
        <v>807</v>
      </c>
    </row>
    <row r="21" spans="1:3" ht="18" customHeight="1">
      <c r="A21" s="505">
        <v>18</v>
      </c>
      <c r="B21" s="505" t="s">
        <v>314</v>
      </c>
      <c r="C21" s="510" t="s">
        <v>808</v>
      </c>
    </row>
    <row r="22" spans="1:3" ht="18" customHeight="1">
      <c r="A22" s="505">
        <v>19</v>
      </c>
      <c r="B22" s="505" t="s">
        <v>348</v>
      </c>
      <c r="C22" s="510" t="s">
        <v>809</v>
      </c>
    </row>
    <row r="23" spans="1:3" ht="18" customHeight="1">
      <c r="A23" s="505">
        <v>20</v>
      </c>
      <c r="B23" s="505" t="s">
        <v>810</v>
      </c>
      <c r="C23" s="510" t="s">
        <v>811</v>
      </c>
    </row>
    <row r="24" spans="1:3" ht="18" customHeight="1">
      <c r="A24" s="505">
        <v>21</v>
      </c>
      <c r="B24" s="505" t="s">
        <v>384</v>
      </c>
      <c r="C24" s="510" t="s">
        <v>812</v>
      </c>
    </row>
    <row r="25" spans="1:3" ht="18" customHeight="1">
      <c r="A25" s="505">
        <v>22</v>
      </c>
      <c r="B25" s="505" t="s">
        <v>813</v>
      </c>
      <c r="C25" s="510" t="s">
        <v>814</v>
      </c>
    </row>
    <row r="26" spans="1:3" ht="18" customHeight="1">
      <c r="A26" s="505">
        <v>23</v>
      </c>
      <c r="B26" s="505" t="s">
        <v>815</v>
      </c>
      <c r="C26" s="510" t="s">
        <v>816</v>
      </c>
    </row>
    <row r="27" spans="1:3" ht="18" customHeight="1">
      <c r="A27" s="505">
        <v>24</v>
      </c>
      <c r="B27" s="505" t="s">
        <v>817</v>
      </c>
      <c r="C27" s="510" t="s">
        <v>818</v>
      </c>
    </row>
    <row r="28" spans="1:3" ht="18" customHeight="1">
      <c r="A28" s="505">
        <v>25</v>
      </c>
      <c r="B28" s="505" t="s">
        <v>819</v>
      </c>
      <c r="C28" s="510" t="s">
        <v>820</v>
      </c>
    </row>
    <row r="29" spans="1:3" ht="18" customHeight="1">
      <c r="A29" s="505">
        <v>26</v>
      </c>
      <c r="B29" s="505" t="s">
        <v>474</v>
      </c>
      <c r="C29" s="510" t="s">
        <v>821</v>
      </c>
    </row>
    <row r="30" spans="1:3" ht="18" customHeight="1">
      <c r="A30" s="505">
        <v>27</v>
      </c>
      <c r="B30" s="505" t="s">
        <v>822</v>
      </c>
      <c r="C30" s="510" t="s">
        <v>823</v>
      </c>
    </row>
    <row r="31" spans="1:3" ht="18" customHeight="1">
      <c r="A31" s="505">
        <v>28</v>
      </c>
      <c r="B31" s="505" t="s">
        <v>824</v>
      </c>
      <c r="C31" s="510" t="s">
        <v>825</v>
      </c>
    </row>
    <row r="32" spans="1:3" ht="18" customHeight="1">
      <c r="A32" s="505">
        <v>29</v>
      </c>
      <c r="B32" s="505" t="s">
        <v>826</v>
      </c>
      <c r="C32" s="510" t="s">
        <v>827</v>
      </c>
    </row>
    <row r="33" spans="1:3" ht="18" customHeight="1">
      <c r="A33" s="505">
        <v>30</v>
      </c>
      <c r="B33" s="505" t="s">
        <v>828</v>
      </c>
      <c r="C33" s="510" t="s">
        <v>829</v>
      </c>
    </row>
    <row r="34" spans="1:3" ht="18" customHeight="1">
      <c r="A34" s="505">
        <v>31</v>
      </c>
      <c r="B34" s="505" t="s">
        <v>830</v>
      </c>
      <c r="C34" s="510" t="s">
        <v>831</v>
      </c>
    </row>
    <row r="35" spans="1:3" ht="18" customHeight="1">
      <c r="A35" s="505">
        <v>32</v>
      </c>
      <c r="B35" s="505" t="s">
        <v>832</v>
      </c>
      <c r="C35" s="510" t="s">
        <v>833</v>
      </c>
    </row>
    <row r="36" spans="1:3" ht="18" customHeight="1">
      <c r="A36" s="505">
        <v>33</v>
      </c>
      <c r="B36" s="505" t="s">
        <v>834</v>
      </c>
      <c r="C36" s="510" t="s">
        <v>835</v>
      </c>
    </row>
    <row r="37" spans="1:3" ht="18" customHeight="1">
      <c r="A37" s="505">
        <v>34</v>
      </c>
      <c r="B37" s="505" t="s">
        <v>608</v>
      </c>
      <c r="C37" s="510" t="s">
        <v>836</v>
      </c>
    </row>
    <row r="38" spans="1:3" ht="18" customHeight="1">
      <c r="A38" s="505">
        <v>35</v>
      </c>
      <c r="B38" s="505" t="s">
        <v>837</v>
      </c>
      <c r="C38" s="510" t="s">
        <v>838</v>
      </c>
    </row>
    <row r="39" spans="1:3" ht="18" customHeight="1">
      <c r="A39" s="505">
        <v>36</v>
      </c>
      <c r="B39" s="505" t="s">
        <v>839</v>
      </c>
      <c r="C39" s="510" t="s">
        <v>840</v>
      </c>
    </row>
    <row r="40" spans="1:3" ht="18" customHeight="1">
      <c r="A40" s="505">
        <v>37</v>
      </c>
      <c r="B40" s="505" t="s">
        <v>841</v>
      </c>
      <c r="C40" s="510" t="s">
        <v>842</v>
      </c>
    </row>
    <row r="41" spans="1:3" ht="18" customHeight="1">
      <c r="A41" s="505">
        <v>38</v>
      </c>
      <c r="B41" s="505" t="s">
        <v>652</v>
      </c>
      <c r="C41" s="510" t="s">
        <v>843</v>
      </c>
    </row>
    <row r="42" spans="1:3" ht="18" customHeight="1">
      <c r="A42" s="505">
        <v>39</v>
      </c>
      <c r="B42" s="505" t="s">
        <v>869</v>
      </c>
      <c r="C42" s="510" t="s">
        <v>870</v>
      </c>
    </row>
    <row r="43" spans="1:3" ht="18" customHeight="1">
      <c r="A43" s="505">
        <v>40</v>
      </c>
      <c r="B43" s="505" t="s">
        <v>685</v>
      </c>
      <c r="C43" s="510" t="s">
        <v>844</v>
      </c>
    </row>
    <row r="44" spans="1:3" ht="18" customHeight="1">
      <c r="A44" s="505">
        <v>41</v>
      </c>
      <c r="B44" s="505" t="s">
        <v>871</v>
      </c>
      <c r="C44" s="510" t="s">
        <v>845</v>
      </c>
    </row>
    <row r="45" spans="1:3">
      <c r="A45" s="505">
        <v>42</v>
      </c>
      <c r="B45" s="505" t="s">
        <v>872</v>
      </c>
      <c r="C45" s="510" t="s">
        <v>845</v>
      </c>
    </row>
  </sheetData>
  <mergeCells count="1">
    <mergeCell ref="B1:C1"/>
  </mergeCells>
  <phoneticPr fontId="3"/>
  <hyperlinks>
    <hyperlink ref="C4" location="'１) 様式-1'!A1" display="現場代理人等通知書" xr:uid="{9AE0E822-C0CB-45F9-8E95-5F03BED2784B}"/>
    <hyperlink ref="C5" location="'２) 様式-1(2)'!A1" display="経歴書" xr:uid="{90C45D9A-01F3-4324-914F-778A2A5979D8}"/>
    <hyperlink ref="C6" location="'３) 様式-1(3)'!A1" display="現場代理人等変更通知書" xr:uid="{7142F1A5-EB60-4FDA-8693-293DD6621FF6}"/>
    <hyperlink ref="C7" location="'４) 様式-2'!A1" display="請負代金内訳書" xr:uid="{399EB1C2-93C8-4EE2-92E7-1678D8586B9C}"/>
    <hyperlink ref="C8" location="'５) 様式-3(1)'!A1" display="工程表" xr:uid="{617721B7-34B4-489F-98FF-F0468E06A8AD}"/>
    <hyperlink ref="C9" location="'６) 様式-3(2)'!A1" display="変更工程表" xr:uid="{77646336-4D6E-46C6-AA6A-852919711091}"/>
    <hyperlink ref="C10" location="'７) 様式-4_1（電子申請）'!A1" display="掛金収納書（電子申請方式）" xr:uid="{F57C8307-40CD-4CCB-859A-E371CA27B50E}"/>
    <hyperlink ref="C11" location="'8) 様式-4_2（証紙貼付）'!A1" display="掛金収納書提出用台紙" xr:uid="{379273A0-EDF9-47BC-AA1E-22C9EEDE4576}"/>
    <hyperlink ref="C12" location="'9) 様式-5(1)'!A1" display="請求書（前払金、中間前払金、部分払金、指定部分完済払金、完成代金）" xr:uid="{4F25EC6B-5D04-4C88-B483-C6BBE3579F13}"/>
    <hyperlink ref="C14" location="'10) 様式-5(2)'!A1" display="請求内訳書（部分払）" xr:uid="{73C3E7B7-D7B3-4C42-A492-B32DD5BBCBB9}"/>
    <hyperlink ref="C15" location="'11) 様式-5(3)'!A1" display="請求内訳書（債務）" xr:uid="{D68C6086-E6AB-4017-B510-F706C5B0B3E4}"/>
    <hyperlink ref="C16" location="'12) 様式-5(4)'!A1" display="請求内訳書（指定部分払）" xr:uid="{EE9795D7-80A1-401F-A6F3-D01BB7F4ADCD}"/>
    <hyperlink ref="C17" location="'13) 様式-6(1)'!A1" display="ＶＥ提案書" xr:uid="{79FB53E2-145A-4742-BE39-1B0642865408}"/>
    <hyperlink ref="C18" location="'14) 様式-6(2)'!A1" display="ＶＥ提案書" xr:uid="{07AC0E40-E3A7-4C05-86C0-1033B828E149}"/>
    <hyperlink ref="C19" location="'15) 様式-6(3)'!A1" display="ＶＥ提案書" xr:uid="{6636D8CA-09AF-46F5-87FD-1729FFA57AFC}"/>
    <hyperlink ref="C20" location="'16) 様式-6(4)'!A1" display="ＶＥ提案書" xr:uid="{DA5BB634-B043-46CB-BF41-954C24B5304F}"/>
    <hyperlink ref="C21" location="'17) 様式-9'!A1" display="工事打合せ簿(指示、協議、通知、承諾、報告、提出）" xr:uid="{80DE4BDC-BABD-4DD1-B352-9C43AB71AA7F}"/>
    <hyperlink ref="C22" location="'18) 様式-10'!A1" display="材料確認書" xr:uid="{7DC7497F-AC83-4DA1-A461-459A36F3DF8B}"/>
    <hyperlink ref="C23" location="'19) 様式-11'!A1" display="段階確認書" xr:uid="{F97C0422-F447-45CD-9DB6-45CF3C493863}"/>
    <hyperlink ref="C24" location="'20) 様式-13'!A1" display="工事事故速報" xr:uid="{B3089D3E-7E16-44D3-B53E-6E14FC8BE042}"/>
    <hyperlink ref="C25" location="'21) 様式-14'!A1" display="工事履行報告書" xr:uid="{ACAECAA3-798B-40E1-B86E-F1DD0755DA6C}"/>
    <hyperlink ref="C26" location="'22) 様式-15'!A1" display="認定請求書" xr:uid="{056A8CB9-13CB-4046-9BAA-2081166D2A20}"/>
    <hyperlink ref="C27" location="'23) 様式-16'!A1" display="指定部分完成通知書" xr:uid="{9BA1F123-19B5-4519-914B-445D2949A259}"/>
    <hyperlink ref="C28" location="'24) 様式-17'!A1" display="指定部分引渡書" xr:uid="{773C5917-5E1B-41A0-A3E7-2E9CE06B0184}"/>
    <hyperlink ref="C29" location="'25) 様式-18'!A1" display="工事出来高内訳書" xr:uid="{CAF0597D-A15B-494C-955F-1BB9F418FA18}"/>
    <hyperlink ref="C30" location="'26) 様式-19'!A1" display="請負工事既済部分検査請求書" xr:uid="{96C4E158-0D94-44AE-8BE1-94017F35F2A0}"/>
    <hyperlink ref="C31" location="'27) 様式-21'!A1" display="修補完了届" xr:uid="{881AE018-3408-4E4F-9B2D-F4006F056968}"/>
    <hyperlink ref="C32" location="'28) 様式-22'!A1" display="部分使用承諾書" xr:uid="{5173283A-0002-40FD-A188-4D864D39D7AD}"/>
    <hyperlink ref="C33" location="'29) 様式-23'!A1" display="工期延期届" xr:uid="{AA572150-3640-4204-A6A0-4FB333A60B5D}"/>
    <hyperlink ref="C34" location="'30) 様式-24'!A1" display="支給品受領書" xr:uid="{544848DA-650A-4381-A781-DBD78E993EDD}"/>
    <hyperlink ref="C35" location="'31) 様式-25'!A1" display="支給品精算書" xr:uid="{EDE11E9D-AF4B-4D83-8A27-1964071B2BD0}"/>
    <hyperlink ref="C36" location="'32) 様式-26'!A1" display="建設機械使用実績報告書" xr:uid="{0CCC733F-31F9-48A2-BC99-1B83BE2B7543}"/>
    <hyperlink ref="C37" location="'33) 様式-27'!A1" display="建設機械借用・返納書" xr:uid="{BB7427A2-157E-477E-9A29-74C2BF5E0382}"/>
    <hyperlink ref="C38" location="'34) 様式-28'!A1" display="現場発生品調書" xr:uid="{48E7C254-B758-43FA-8DEA-816DF4AA2837}"/>
    <hyperlink ref="C39" location="'35) 様式-29'!A1" display="完成通知書" xr:uid="{71F4ECC5-22E9-4157-AEEC-D828F52B08CC}"/>
    <hyperlink ref="C40" location="'36) 様式-30'!A1" display="引渡書" xr:uid="{C91673CB-44B9-49A2-83ED-EBA18C18A3F0}"/>
    <hyperlink ref="C41" location="'37) 様式-31'!A1" display="出来形管理図表" xr:uid="{87C4A703-7D3A-40FB-A216-48AF8E2CD1BE}"/>
    <hyperlink ref="C42" location="'38) 様式-31-2'!A1" display="出来形管理図表（出来形合否判定総括表）" xr:uid="{9C6ADE97-6840-4CB2-88CD-969F24D852F0}"/>
    <hyperlink ref="C43" location="'39) 様式-32'!A1" display="品質管理図表" xr:uid="{33CDDB14-C3A6-445B-863C-FFD6C99B71F3}"/>
    <hyperlink ref="C44" location="'40) 様式-34(1)'!A1" display="創意工夫・社会性等に関する実施状況（説明資料）" xr:uid="{1968CD64-C7B2-42E3-B5AF-4F2BD2E6F936}"/>
    <hyperlink ref="C45" location="'41) 様式-34(2)'!A1" display="創意工夫・社会性等に関する実施状況（説明資料）" xr:uid="{ACF85400-7AF2-47F4-B22A-7DE6F2A098AB}"/>
    <hyperlink ref="C13" location="'9) 様式-5(1)※インボイス対応ver'!A1" display="請求書（前払金、中間前払金、部分払金、指定部分完済払金、完成代金）　※インボイス対応ver" xr:uid="{80736451-576C-4278-B764-2BE03D9A3B22}"/>
  </hyperlinks>
  <printOptions horizontalCentered="1"/>
  <pageMargins left="0.59055118110236227" right="0.59055118110236227" top="0.74803149606299213" bottom="0.74803149606299213" header="0.31496062992125984" footer="0.31496062992125984"/>
  <pageSetup paperSize="9" scale="88"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ADFFB-27F6-4FAA-AE58-B8338D5FD3CA}">
  <sheetPr codeName="gumma_Y19">
    <tabColor theme="0"/>
    <pageSetUpPr fitToPage="1"/>
  </sheetPr>
  <dimension ref="A1:P26"/>
  <sheetViews>
    <sheetView showGridLines="0" view="pageBreakPreview" zoomScaleNormal="100" zoomScaleSheetLayoutView="100" workbookViewId="0">
      <selection activeCell="F3" sqref="F3:H3"/>
    </sheetView>
  </sheetViews>
  <sheetFormatPr defaultColWidth="10" defaultRowHeight="13.5"/>
  <cols>
    <col min="1" max="1" width="6.375" style="290" customWidth="1"/>
    <col min="2" max="2" width="29" style="290" customWidth="1"/>
    <col min="3" max="3" width="10.125" style="290" customWidth="1"/>
    <col min="4" max="6" width="10" style="290"/>
    <col min="7" max="7" width="12" style="290" customWidth="1"/>
    <col min="8" max="8" width="6.375" style="290" customWidth="1"/>
    <col min="9" max="16384" width="10" style="290"/>
  </cols>
  <sheetData>
    <row r="1" spans="1:8">
      <c r="A1" s="289" t="s">
        <v>489</v>
      </c>
    </row>
    <row r="3" spans="1:8">
      <c r="E3" s="291" t="s">
        <v>490</v>
      </c>
      <c r="F3" s="1108"/>
      <c r="G3" s="1108"/>
      <c r="H3" s="1108"/>
    </row>
    <row r="4" spans="1:8">
      <c r="C4" s="292"/>
      <c r="D4" s="292"/>
      <c r="E4" s="292"/>
      <c r="F4" s="292"/>
      <c r="G4" s="292"/>
    </row>
    <row r="6" spans="1:8">
      <c r="B6" s="293" t="str">
        <f>IF(入力シート!C23&lt;100000000,"群馬県"&amp;入力シート!C6&amp;"長","群馬県知事")</f>
        <v>群馬県○○○○土木事務所長</v>
      </c>
      <c r="C6" s="457" t="s">
        <v>491</v>
      </c>
    </row>
    <row r="7" spans="1:8">
      <c r="B7" s="293"/>
      <c r="C7" s="457"/>
    </row>
    <row r="10" spans="1:8">
      <c r="D10" s="204"/>
      <c r="E10" s="1109"/>
      <c r="F10" s="1109"/>
      <c r="G10" s="1109"/>
      <c r="H10" s="1109"/>
    </row>
    <row r="11" spans="1:8">
      <c r="E11" s="1109"/>
      <c r="F11" s="1109"/>
      <c r="G11" s="1109"/>
      <c r="H11" s="1109"/>
    </row>
    <row r="12" spans="1:8">
      <c r="C12" s="204"/>
      <c r="E12" s="1109"/>
      <c r="F12" s="1109"/>
      <c r="G12" s="1109"/>
      <c r="H12" s="1109"/>
    </row>
    <row r="13" spans="1:8" ht="13.5" customHeight="1">
      <c r="D13" s="204" t="s">
        <v>435</v>
      </c>
      <c r="E13" s="1114" t="str">
        <f>入力シート!C25</f>
        <v>（株）群馬県建設技術調査制度</v>
      </c>
      <c r="F13" s="1114"/>
      <c r="G13" s="1114"/>
      <c r="H13" s="1114"/>
    </row>
    <row r="14" spans="1:8">
      <c r="E14" s="1114" t="str">
        <f>入力シート!C26</f>
        <v>代表取締役　○○○○○○○</v>
      </c>
      <c r="F14" s="1114"/>
      <c r="G14" s="1114"/>
      <c r="H14" s="1114"/>
    </row>
    <row r="16" spans="1:8" s="294" customFormat="1" ht="30" customHeight="1">
      <c r="A16" s="1110" t="s">
        <v>492</v>
      </c>
      <c r="B16" s="1110"/>
      <c r="C16" s="1110"/>
      <c r="D16" s="1110"/>
      <c r="E16" s="1110"/>
      <c r="F16" s="1110"/>
      <c r="G16" s="1110"/>
      <c r="H16" s="1110"/>
    </row>
    <row r="17" spans="1:16" ht="18.75">
      <c r="B17" s="295"/>
      <c r="C17" s="296"/>
      <c r="D17" s="296"/>
      <c r="E17" s="296"/>
      <c r="F17" s="296"/>
      <c r="G17" s="296"/>
    </row>
    <row r="19" spans="1:16">
      <c r="B19" s="290" t="s">
        <v>493</v>
      </c>
    </row>
    <row r="22" spans="1:16">
      <c r="A22" s="296" t="s">
        <v>8</v>
      </c>
      <c r="B22" s="296"/>
      <c r="C22" s="296"/>
      <c r="D22" s="296"/>
      <c r="E22" s="296"/>
      <c r="F22" s="296"/>
      <c r="G22" s="296"/>
      <c r="H22" s="296"/>
      <c r="I22" s="292"/>
      <c r="J22" s="292"/>
      <c r="K22" s="292"/>
      <c r="L22" s="292"/>
      <c r="M22" s="292"/>
      <c r="N22" s="292"/>
      <c r="O22" s="292"/>
      <c r="P22" s="292"/>
    </row>
    <row r="24" spans="1:16" ht="30" customHeight="1">
      <c r="B24" s="297" t="s">
        <v>494</v>
      </c>
      <c r="C24" s="1111" t="str">
        <f>入力シート!C8</f>
        <v>単独公共　◆◆■■事業　○○補修工事　その１（○○工区）（Ｒ■補正）</v>
      </c>
      <c r="D24" s="1112"/>
      <c r="E24" s="1112"/>
      <c r="F24" s="1112"/>
      <c r="G24" s="1113"/>
    </row>
    <row r="25" spans="1:16" ht="30" customHeight="1">
      <c r="B25" s="1104" t="s">
        <v>495</v>
      </c>
      <c r="C25" s="298" t="s">
        <v>440</v>
      </c>
      <c r="D25" s="1106">
        <f>入力シート!C12</f>
        <v>45749</v>
      </c>
      <c r="E25" s="1106"/>
      <c r="F25" s="1106"/>
      <c r="G25" s="1107"/>
    </row>
    <row r="26" spans="1:16" ht="30" customHeight="1">
      <c r="B26" s="1105"/>
      <c r="C26" s="298" t="s">
        <v>441</v>
      </c>
      <c r="D26" s="1106">
        <f>入力シート!C13</f>
        <v>45960</v>
      </c>
      <c r="E26" s="1106"/>
      <c r="F26" s="1106"/>
      <c r="G26" s="1107"/>
    </row>
  </sheetData>
  <mergeCells count="9">
    <mergeCell ref="B25:B26"/>
    <mergeCell ref="D25:G25"/>
    <mergeCell ref="D26:G26"/>
    <mergeCell ref="F3:H3"/>
    <mergeCell ref="E10:H12"/>
    <mergeCell ref="A16:H16"/>
    <mergeCell ref="C24:G24"/>
    <mergeCell ref="E13:H13"/>
    <mergeCell ref="E14:H14"/>
  </mergeCells>
  <phoneticPr fontId="3"/>
  <conditionalFormatting sqref="F3:H3">
    <cfRule type="expression" dxfId="7" priority="1">
      <formula>LEN(F3)&gt;0</formula>
    </cfRule>
  </conditionalFormatting>
  <printOptions gridLinesSet="0"/>
  <pageMargins left="0.78740157480314965" right="0.78740157480314965" top="0.98425196850393704" bottom="0.98425196850393704" header="0.51181102362204722" footer="0.51181102362204722"/>
  <pageSetup paperSize="9" scale="83" orientation="portrait" r:id="rId1"/>
  <headerFooter alignWithMargins="0"/>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42F1-9A73-4E11-9070-F92F83FE4224}">
  <sheetPr codeName="gumma_Y21">
    <pageSetUpPr fitToPage="1"/>
  </sheetPr>
  <dimension ref="A1:I52"/>
  <sheetViews>
    <sheetView showGridLines="0" view="pageBreakPreview" zoomScaleNormal="100" zoomScaleSheetLayoutView="100" workbookViewId="0">
      <selection activeCell="D27" sqref="D27:I28"/>
    </sheetView>
  </sheetViews>
  <sheetFormatPr defaultColWidth="10" defaultRowHeight="13.5"/>
  <cols>
    <col min="1" max="3" width="10" style="299"/>
    <col min="4" max="4" width="10.5" style="299" bestFit="1" customWidth="1"/>
    <col min="5" max="16384" width="10" style="299"/>
  </cols>
  <sheetData>
    <row r="1" spans="1:9">
      <c r="A1" s="9" t="s">
        <v>496</v>
      </c>
    </row>
    <row r="3" spans="1:9">
      <c r="A3" s="299" t="s">
        <v>497</v>
      </c>
    </row>
    <row r="5" spans="1:9">
      <c r="A5" s="1115" t="str">
        <f>IF(入力シート!C23&lt;100000000,"群馬県"&amp;入力シート!C6&amp;"長","群馬県知事")</f>
        <v>群馬県○○○○土木事務所長</v>
      </c>
      <c r="B5" s="1115"/>
      <c r="C5" s="1115"/>
      <c r="D5" s="299" t="s">
        <v>795</v>
      </c>
    </row>
    <row r="7" spans="1:9">
      <c r="E7" s="458"/>
    </row>
    <row r="9" spans="1:9" ht="13.5" customHeight="1">
      <c r="A9" s="299" t="s">
        <v>498</v>
      </c>
      <c r="F9" s="1118" t="str">
        <f>入力シート!C25</f>
        <v>（株）群馬県建設技術調査制度</v>
      </c>
      <c r="G9" s="1118"/>
      <c r="H9" s="1118"/>
      <c r="I9" s="1118"/>
    </row>
    <row r="10" spans="1:9">
      <c r="F10" s="1118" t="str">
        <f>入力シート!C26</f>
        <v>代表取締役　○○○○○○○</v>
      </c>
      <c r="G10" s="1118"/>
      <c r="H10" s="1118"/>
      <c r="I10" s="1118"/>
    </row>
    <row r="15" spans="1:9" ht="18.75">
      <c r="A15" s="300" t="s">
        <v>499</v>
      </c>
      <c r="B15" s="300"/>
      <c r="C15" s="300"/>
      <c r="D15" s="300"/>
      <c r="E15" s="300"/>
      <c r="F15" s="300"/>
      <c r="G15" s="300"/>
    </row>
    <row r="19" spans="1:9">
      <c r="A19" s="299" t="s">
        <v>500</v>
      </c>
    </row>
    <row r="21" spans="1:9">
      <c r="A21" s="299" t="s">
        <v>501</v>
      </c>
    </row>
    <row r="24" spans="1:9">
      <c r="A24" s="299" t="s">
        <v>502</v>
      </c>
    </row>
    <row r="27" spans="1:9">
      <c r="A27" s="299" t="s">
        <v>503</v>
      </c>
      <c r="D27" s="1117" t="str">
        <f>入力シート!C8</f>
        <v>単独公共　◆◆■■事業　○○補修工事　その１（○○工区）（Ｒ■補正）</v>
      </c>
      <c r="E27" s="1117"/>
      <c r="F27" s="1117"/>
      <c r="G27" s="1117"/>
      <c r="H27" s="1117"/>
      <c r="I27" s="1117"/>
    </row>
    <row r="28" spans="1:9">
      <c r="D28" s="1117"/>
      <c r="E28" s="1117"/>
      <c r="F28" s="1117"/>
      <c r="G28" s="1117"/>
      <c r="H28" s="1117"/>
      <c r="I28" s="1117"/>
    </row>
    <row r="29" spans="1:9">
      <c r="A29" s="299" t="s">
        <v>504</v>
      </c>
      <c r="D29" s="1116">
        <f>入力シート!C23</f>
        <v>40000000</v>
      </c>
      <c r="E29" s="1116"/>
    </row>
    <row r="31" spans="1:9">
      <c r="A31" s="299" t="s">
        <v>505</v>
      </c>
      <c r="D31" s="299" t="str">
        <f>入力シート!C10</f>
        <v>前橋市大手町地内</v>
      </c>
    </row>
    <row r="33" spans="1:1">
      <c r="A33" s="299" t="s">
        <v>506</v>
      </c>
    </row>
    <row r="34" spans="1:1">
      <c r="A34" s="299" t="s">
        <v>507</v>
      </c>
    </row>
    <row r="35" spans="1:1">
      <c r="A35" s="299" t="s">
        <v>508</v>
      </c>
    </row>
    <row r="37" spans="1:1">
      <c r="A37" s="299" t="s">
        <v>509</v>
      </c>
    </row>
    <row r="39" spans="1:1">
      <c r="A39" s="299" t="s">
        <v>510</v>
      </c>
    </row>
    <row r="42" spans="1:1">
      <c r="A42" s="299" t="s">
        <v>511</v>
      </c>
    </row>
    <row r="43" spans="1:1">
      <c r="A43" s="299" t="s">
        <v>512</v>
      </c>
    </row>
    <row r="44" spans="1:1">
      <c r="A44" s="299" t="s">
        <v>513</v>
      </c>
    </row>
    <row r="45" spans="1:1">
      <c r="A45" s="299" t="s">
        <v>514</v>
      </c>
    </row>
    <row r="49" spans="1:1">
      <c r="A49" s="299" t="s">
        <v>507</v>
      </c>
    </row>
    <row r="51" spans="1:1">
      <c r="A51" s="299" t="s">
        <v>507</v>
      </c>
    </row>
    <row r="52" spans="1:1">
      <c r="A52" s="299" t="s">
        <v>515</v>
      </c>
    </row>
  </sheetData>
  <mergeCells count="5">
    <mergeCell ref="A5:C5"/>
    <mergeCell ref="D29:E29"/>
    <mergeCell ref="D27:I28"/>
    <mergeCell ref="F9:I9"/>
    <mergeCell ref="F10:I10"/>
  </mergeCells>
  <phoneticPr fontId="3"/>
  <printOptions horizontalCentered="1"/>
  <pageMargins left="0.39370078740157483" right="0.39370078740157483" top="0.78740157480314965" bottom="0.39370078740157483" header="0" footer="0"/>
  <pageSetup paperSize="9" scale="96"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06A2F-EF59-4FF0-8895-C360DC0637B1}">
  <sheetPr codeName="gumma_Y22">
    <tabColor theme="0"/>
  </sheetPr>
  <dimension ref="A1:AI52"/>
  <sheetViews>
    <sheetView showGridLines="0" view="pageBreakPreview" zoomScaleNormal="100" zoomScaleSheetLayoutView="100" workbookViewId="0">
      <selection activeCell="AA3" sqref="AA3:AI3"/>
    </sheetView>
  </sheetViews>
  <sheetFormatPr defaultColWidth="2.625" defaultRowHeight="13.5"/>
  <cols>
    <col min="1" max="7" width="2.625" style="204"/>
    <col min="8" max="8" width="2.75" style="204" bestFit="1" customWidth="1"/>
    <col min="9" max="16384" width="2.625" style="204"/>
  </cols>
  <sheetData>
    <row r="1" spans="1:35">
      <c r="A1" s="204" t="s">
        <v>516</v>
      </c>
    </row>
    <row r="3" spans="1:35">
      <c r="Z3" s="272" t="s">
        <v>16</v>
      </c>
      <c r="AA3" s="1119"/>
      <c r="AB3" s="1119"/>
      <c r="AC3" s="1119"/>
      <c r="AD3" s="1119"/>
      <c r="AE3" s="1119"/>
      <c r="AF3" s="1119"/>
      <c r="AG3" s="1119"/>
      <c r="AH3" s="1119"/>
      <c r="AI3" s="1119"/>
    </row>
    <row r="6" spans="1:35">
      <c r="B6" s="456" t="s">
        <v>899</v>
      </c>
      <c r="E6" s="1081" t="str">
        <f>IF(入力シート!C23&lt;100000000,"群馬県"&amp;入力シート!C6&amp;"長","群馬県知事")</f>
        <v>群馬県○○○○土木事務所長</v>
      </c>
      <c r="F6" s="1081"/>
      <c r="G6" s="1081"/>
      <c r="H6" s="1081"/>
      <c r="I6" s="1081"/>
      <c r="J6" s="1081"/>
      <c r="K6" s="1081"/>
      <c r="L6" s="1081"/>
      <c r="M6" s="1081"/>
      <c r="N6" s="1081"/>
      <c r="O6" s="1081"/>
      <c r="P6" s="204" t="s">
        <v>900</v>
      </c>
    </row>
    <row r="7" spans="1:35">
      <c r="C7" s="1120"/>
      <c r="D7" s="1120"/>
      <c r="E7" s="1120"/>
      <c r="F7" s="1120"/>
      <c r="G7" s="1120"/>
      <c r="H7" s="1120"/>
      <c r="I7" s="1120"/>
      <c r="J7" s="1120"/>
      <c r="K7" s="456"/>
    </row>
    <row r="10" spans="1:35" ht="18.75" customHeight="1">
      <c r="S10" s="204" t="s">
        <v>898</v>
      </c>
      <c r="V10" s="1081" t="str">
        <f>入力シート!C25</f>
        <v>（株）群馬県建設技術調査制度</v>
      </c>
      <c r="W10" s="1081"/>
      <c r="X10" s="1081"/>
      <c r="Y10" s="1081"/>
      <c r="Z10" s="1081"/>
      <c r="AA10" s="1081"/>
      <c r="AB10" s="1081"/>
      <c r="AC10" s="1081"/>
      <c r="AD10" s="1081"/>
      <c r="AE10" s="1081"/>
      <c r="AF10" s="1081"/>
      <c r="AG10" s="1081"/>
      <c r="AH10" s="1081"/>
      <c r="AI10" s="1081"/>
    </row>
    <row r="11" spans="1:35">
      <c r="V11" s="1081" t="str">
        <f>入力シート!C26</f>
        <v>代表取締役　○○○○○○○</v>
      </c>
      <c r="W11" s="1081"/>
      <c r="X11" s="1081"/>
      <c r="Y11" s="1081"/>
      <c r="Z11" s="1081"/>
      <c r="AA11" s="1081"/>
      <c r="AB11" s="1081"/>
      <c r="AC11" s="1081"/>
      <c r="AD11" s="1081"/>
      <c r="AE11" s="1081"/>
      <c r="AF11" s="1081"/>
      <c r="AG11" s="1081"/>
      <c r="AH11" s="1081"/>
      <c r="AI11" s="1081"/>
    </row>
    <row r="14" spans="1:35">
      <c r="E14" s="1084"/>
      <c r="F14" s="1084"/>
      <c r="G14" s="1084"/>
      <c r="H14" s="1084"/>
      <c r="I14" s="1084"/>
      <c r="J14" s="1084"/>
      <c r="K14" s="1084"/>
      <c r="L14" s="1084"/>
      <c r="M14" s="1084"/>
      <c r="N14" s="1121" t="s">
        <v>517</v>
      </c>
      <c r="O14" s="1121"/>
      <c r="P14" s="1121"/>
      <c r="Q14" s="1121"/>
      <c r="R14" s="1121"/>
      <c r="S14" s="1121"/>
      <c r="T14" s="1121"/>
      <c r="U14" s="1121"/>
      <c r="V14" s="1121"/>
      <c r="W14" s="1121"/>
      <c r="X14" s="1121"/>
      <c r="Y14" s="1121"/>
    </row>
    <row r="15" spans="1:35">
      <c r="E15" s="1084"/>
      <c r="F15" s="1084"/>
      <c r="G15" s="1084"/>
      <c r="H15" s="1084"/>
      <c r="I15" s="1084"/>
      <c r="J15" s="1084"/>
      <c r="K15" s="1084"/>
      <c r="L15" s="1084"/>
      <c r="M15" s="1084"/>
      <c r="N15" s="1121"/>
      <c r="O15" s="1121"/>
      <c r="P15" s="1121"/>
      <c r="Q15" s="1121"/>
      <c r="R15" s="1121"/>
      <c r="S15" s="1121"/>
      <c r="T15" s="1121"/>
      <c r="U15" s="1121"/>
      <c r="V15" s="1121"/>
      <c r="W15" s="1121"/>
      <c r="X15" s="1121"/>
      <c r="Y15" s="1121"/>
    </row>
    <row r="18" spans="1:35">
      <c r="D18" s="204" t="s">
        <v>745</v>
      </c>
    </row>
    <row r="20" spans="1:35">
      <c r="D20" s="204" t="s">
        <v>518</v>
      </c>
      <c r="I20" s="1120" t="s">
        <v>519</v>
      </c>
      <c r="J20" s="1120"/>
      <c r="K20" s="1120"/>
      <c r="L20" s="1120"/>
      <c r="M20" s="1120"/>
      <c r="N20" s="1120"/>
      <c r="P20" s="204" t="s">
        <v>520</v>
      </c>
    </row>
    <row r="24" spans="1:35">
      <c r="A24" s="1120" t="s">
        <v>460</v>
      </c>
      <c r="B24" s="1120"/>
      <c r="C24" s="1120"/>
      <c r="D24" s="1120"/>
      <c r="E24" s="1120"/>
      <c r="F24" s="1120"/>
      <c r="G24" s="1120"/>
      <c r="H24" s="1120"/>
      <c r="I24" s="1120"/>
      <c r="J24" s="1120"/>
      <c r="K24" s="1120"/>
      <c r="L24" s="1120"/>
      <c r="M24" s="1120"/>
      <c r="N24" s="1120"/>
      <c r="O24" s="1120"/>
      <c r="P24" s="1120"/>
      <c r="Q24" s="1120"/>
      <c r="R24" s="1120"/>
      <c r="S24" s="1120"/>
      <c r="T24" s="1120"/>
      <c r="U24" s="1120"/>
      <c r="V24" s="1120"/>
      <c r="W24" s="1120"/>
      <c r="X24" s="1120"/>
      <c r="Y24" s="1120"/>
      <c r="Z24" s="1120"/>
      <c r="AA24" s="1120"/>
      <c r="AB24" s="1120"/>
      <c r="AC24" s="1120"/>
      <c r="AD24" s="1120"/>
      <c r="AE24" s="1120"/>
      <c r="AF24" s="1120"/>
      <c r="AG24" s="1120"/>
      <c r="AH24" s="1120"/>
      <c r="AI24" s="1120"/>
    </row>
    <row r="27" spans="1:35">
      <c r="D27" s="301" t="s">
        <v>521</v>
      </c>
    </row>
    <row r="28" spans="1:35">
      <c r="D28" s="1122"/>
      <c r="E28" s="1122"/>
      <c r="F28" s="1122"/>
      <c r="G28" s="1122"/>
      <c r="H28" s="1122"/>
      <c r="I28" s="1122"/>
      <c r="J28" s="1122"/>
      <c r="K28" s="1122"/>
      <c r="L28" s="1122"/>
      <c r="M28" s="1122"/>
      <c r="N28" s="1122"/>
      <c r="O28" s="1122"/>
      <c r="P28" s="1122"/>
      <c r="Q28" s="1122"/>
      <c r="R28" s="1122"/>
      <c r="S28" s="1122"/>
      <c r="T28" s="1122"/>
      <c r="U28" s="1122"/>
      <c r="V28" s="1122"/>
      <c r="W28" s="1122"/>
      <c r="X28" s="1122"/>
      <c r="Y28" s="1122"/>
      <c r="Z28" s="1122"/>
      <c r="AA28" s="1122"/>
      <c r="AB28" s="1122"/>
      <c r="AC28" s="1122"/>
      <c r="AD28" s="1122"/>
      <c r="AE28" s="1122"/>
      <c r="AF28" s="1122"/>
    </row>
    <row r="29" spans="1:35">
      <c r="D29" s="1122"/>
      <c r="E29" s="1122"/>
      <c r="F29" s="1122"/>
      <c r="G29" s="1122"/>
      <c r="H29" s="1122"/>
      <c r="I29" s="1122"/>
      <c r="J29" s="1122"/>
      <c r="K29" s="1122"/>
      <c r="L29" s="1122"/>
      <c r="M29" s="1122"/>
      <c r="N29" s="1122"/>
      <c r="O29" s="1122"/>
      <c r="P29" s="1122"/>
      <c r="Q29" s="1122"/>
      <c r="R29" s="1122"/>
      <c r="S29" s="1122"/>
      <c r="T29" s="1122"/>
      <c r="U29" s="1122"/>
      <c r="V29" s="1122"/>
      <c r="W29" s="1122"/>
      <c r="X29" s="1122"/>
      <c r="Y29" s="1122"/>
      <c r="Z29" s="1122"/>
      <c r="AA29" s="1122"/>
      <c r="AB29" s="1122"/>
      <c r="AC29" s="1122"/>
      <c r="AD29" s="1122"/>
      <c r="AE29" s="1122"/>
      <c r="AF29" s="1122"/>
    </row>
    <row r="30" spans="1:35">
      <c r="D30" s="301"/>
    </row>
    <row r="31" spans="1:35">
      <c r="D31" s="301" t="s">
        <v>522</v>
      </c>
    </row>
    <row r="32" spans="1:35">
      <c r="D32" s="1122"/>
      <c r="E32" s="1122"/>
      <c r="F32" s="1122"/>
      <c r="G32" s="1122"/>
      <c r="H32" s="1122"/>
      <c r="I32" s="1122"/>
      <c r="J32" s="1122"/>
      <c r="K32" s="1122"/>
      <c r="L32" s="1122"/>
      <c r="M32" s="1122"/>
      <c r="N32" s="1122"/>
      <c r="O32" s="1122"/>
      <c r="P32" s="1122"/>
      <c r="Q32" s="1122"/>
      <c r="R32" s="1122"/>
      <c r="S32" s="1122"/>
      <c r="T32" s="1122"/>
      <c r="U32" s="1122"/>
      <c r="V32" s="1122"/>
      <c r="W32" s="1122"/>
      <c r="X32" s="1122"/>
      <c r="Y32" s="1122"/>
      <c r="Z32" s="1122"/>
      <c r="AA32" s="1122"/>
      <c r="AB32" s="1122"/>
      <c r="AC32" s="1122"/>
      <c r="AD32" s="1122"/>
      <c r="AE32" s="1122"/>
      <c r="AF32" s="1122"/>
    </row>
    <row r="33" spans="1:35">
      <c r="D33" s="1122"/>
      <c r="E33" s="1122"/>
      <c r="F33" s="1122"/>
      <c r="G33" s="1122"/>
      <c r="H33" s="1122"/>
      <c r="I33" s="1122"/>
      <c r="J33" s="1122"/>
      <c r="K33" s="1122"/>
      <c r="L33" s="1122"/>
      <c r="M33" s="1122"/>
      <c r="N33" s="1122"/>
      <c r="O33" s="1122"/>
      <c r="P33" s="1122"/>
      <c r="Q33" s="1122"/>
      <c r="R33" s="1122"/>
      <c r="S33" s="1122"/>
      <c r="T33" s="1122"/>
      <c r="U33" s="1122"/>
      <c r="V33" s="1122"/>
      <c r="W33" s="1122"/>
      <c r="X33" s="1122"/>
      <c r="Y33" s="1122"/>
      <c r="Z33" s="1122"/>
      <c r="AA33" s="1122"/>
      <c r="AB33" s="1122"/>
      <c r="AC33" s="1122"/>
      <c r="AD33" s="1122"/>
      <c r="AE33" s="1122"/>
      <c r="AF33" s="1122"/>
    </row>
    <row r="34" spans="1:35">
      <c r="D34" s="301"/>
    </row>
    <row r="35" spans="1:35">
      <c r="D35" s="301" t="s">
        <v>523</v>
      </c>
      <c r="J35" s="204" t="s">
        <v>67</v>
      </c>
      <c r="K35" s="1123"/>
      <c r="L35" s="1123"/>
      <c r="M35" s="1123"/>
      <c r="N35" s="1123"/>
      <c r="O35" s="1123"/>
      <c r="P35" s="1123"/>
      <c r="Q35" s="1123"/>
      <c r="R35" s="1123"/>
      <c r="S35" s="1123"/>
    </row>
    <row r="36" spans="1:35">
      <c r="D36" s="301"/>
      <c r="J36" s="204" t="s">
        <v>68</v>
      </c>
      <c r="K36" s="1123"/>
      <c r="L36" s="1123"/>
      <c r="M36" s="1123"/>
      <c r="N36" s="1123"/>
      <c r="O36" s="1123"/>
      <c r="P36" s="1123"/>
      <c r="Q36" s="1123"/>
      <c r="R36" s="1123"/>
      <c r="S36" s="1123"/>
    </row>
    <row r="37" spans="1:35">
      <c r="D37" s="301"/>
    </row>
    <row r="38" spans="1:35">
      <c r="D38" s="301" t="s">
        <v>524</v>
      </c>
    </row>
    <row r="39" spans="1:35">
      <c r="D39" s="1122"/>
      <c r="E39" s="1122"/>
      <c r="F39" s="1122"/>
      <c r="G39" s="1122"/>
      <c r="H39" s="1122"/>
      <c r="I39" s="1122"/>
      <c r="J39" s="1122"/>
      <c r="K39" s="1122"/>
      <c r="L39" s="1122"/>
      <c r="M39" s="1122"/>
      <c r="N39" s="1122"/>
      <c r="O39" s="1122"/>
      <c r="P39" s="1122"/>
      <c r="Q39" s="1122"/>
      <c r="R39" s="1122"/>
      <c r="S39" s="1122"/>
      <c r="T39" s="1122"/>
      <c r="U39" s="1122"/>
      <c r="V39" s="1122"/>
      <c r="W39" s="1122"/>
      <c r="X39" s="1122"/>
      <c r="Y39" s="1122"/>
      <c r="Z39" s="1122"/>
      <c r="AA39" s="1122"/>
      <c r="AB39" s="1122"/>
      <c r="AC39" s="1122"/>
      <c r="AD39" s="1122"/>
      <c r="AE39" s="1122"/>
      <c r="AF39" s="1122"/>
    </row>
    <row r="40" spans="1:35">
      <c r="D40" s="1122"/>
      <c r="E40" s="1122"/>
      <c r="F40" s="1122"/>
      <c r="G40" s="1122"/>
      <c r="H40" s="1122"/>
      <c r="I40" s="1122"/>
      <c r="J40" s="1122"/>
      <c r="K40" s="1122"/>
      <c r="L40" s="1122"/>
      <c r="M40" s="1122"/>
      <c r="N40" s="1122"/>
      <c r="O40" s="1122"/>
      <c r="P40" s="1122"/>
      <c r="Q40" s="1122"/>
      <c r="R40" s="1122"/>
      <c r="S40" s="1122"/>
      <c r="T40" s="1122"/>
      <c r="U40" s="1122"/>
      <c r="V40" s="1122"/>
      <c r="W40" s="1122"/>
      <c r="X40" s="1122"/>
      <c r="Y40" s="1122"/>
      <c r="Z40" s="1122"/>
      <c r="AA40" s="1122"/>
      <c r="AB40" s="1122"/>
      <c r="AC40" s="1122"/>
      <c r="AD40" s="1122"/>
      <c r="AE40" s="1122"/>
      <c r="AF40" s="1122"/>
    </row>
    <row r="41" spans="1:35">
      <c r="D41" s="301"/>
    </row>
    <row r="42" spans="1:35">
      <c r="D42" s="301" t="s">
        <v>525</v>
      </c>
    </row>
    <row r="43" spans="1:35">
      <c r="D43" s="1122"/>
      <c r="E43" s="1122"/>
      <c r="F43" s="1122"/>
      <c r="G43" s="1122"/>
      <c r="H43" s="1122"/>
      <c r="I43" s="1122"/>
      <c r="J43" s="1122"/>
      <c r="K43" s="1122"/>
      <c r="L43" s="1122"/>
      <c r="M43" s="1122"/>
      <c r="N43" s="1122"/>
      <c r="O43" s="1122"/>
      <c r="P43" s="1122"/>
      <c r="Q43" s="1122"/>
      <c r="R43" s="1122"/>
      <c r="S43" s="1122"/>
      <c r="T43" s="1122"/>
      <c r="U43" s="1122"/>
      <c r="V43" s="1122"/>
      <c r="W43" s="1122"/>
      <c r="X43" s="1122"/>
      <c r="Y43" s="1122"/>
      <c r="Z43" s="1122"/>
      <c r="AA43" s="1122"/>
      <c r="AB43" s="1122"/>
      <c r="AC43" s="1122"/>
      <c r="AD43" s="1122"/>
      <c r="AE43" s="1122"/>
      <c r="AF43" s="1122"/>
    </row>
    <row r="44" spans="1:35">
      <c r="D44" s="1122"/>
      <c r="E44" s="1122"/>
      <c r="F44" s="1122"/>
      <c r="G44" s="1122"/>
      <c r="H44" s="1122"/>
      <c r="I44" s="1122"/>
      <c r="J44" s="1122"/>
      <c r="K44" s="1122"/>
      <c r="L44" s="1122"/>
      <c r="M44" s="1122"/>
      <c r="N44" s="1122"/>
      <c r="O44" s="1122"/>
      <c r="P44" s="1122"/>
      <c r="Q44" s="1122"/>
      <c r="R44" s="1122"/>
      <c r="S44" s="1122"/>
      <c r="T44" s="1122"/>
      <c r="U44" s="1122"/>
      <c r="V44" s="1122"/>
      <c r="W44" s="1122"/>
      <c r="X44" s="1122"/>
      <c r="Y44" s="1122"/>
      <c r="Z44" s="1122"/>
      <c r="AA44" s="1122"/>
      <c r="AB44" s="1122"/>
      <c r="AC44" s="1122"/>
      <c r="AD44" s="1122"/>
      <c r="AE44" s="1122"/>
      <c r="AF44" s="1122"/>
    </row>
    <row r="46" spans="1:35">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row>
    <row r="48" spans="1:35">
      <c r="D48" s="204" t="s">
        <v>526</v>
      </c>
      <c r="F48" s="302" t="s">
        <v>527</v>
      </c>
      <c r="G48" s="204" t="s">
        <v>528</v>
      </c>
    </row>
    <row r="49" spans="6:7">
      <c r="F49" s="302" t="s">
        <v>529</v>
      </c>
      <c r="G49" s="456" t="s">
        <v>746</v>
      </c>
    </row>
    <row r="50" spans="6:7">
      <c r="F50" s="302"/>
      <c r="G50" s="456" t="s">
        <v>530</v>
      </c>
    </row>
    <row r="51" spans="6:7">
      <c r="F51" s="302" t="s">
        <v>531</v>
      </c>
      <c r="G51" s="456" t="s">
        <v>747</v>
      </c>
    </row>
    <row r="52" spans="6:7">
      <c r="G52" s="204" t="s">
        <v>532</v>
      </c>
    </row>
  </sheetData>
  <mergeCells count="15">
    <mergeCell ref="D39:AF40"/>
    <mergeCell ref="D43:AF44"/>
    <mergeCell ref="I20:N20"/>
    <mergeCell ref="A24:AI24"/>
    <mergeCell ref="D28:AF29"/>
    <mergeCell ref="D32:AF33"/>
    <mergeCell ref="K35:S35"/>
    <mergeCell ref="K36:S36"/>
    <mergeCell ref="AA3:AI3"/>
    <mergeCell ref="C7:J7"/>
    <mergeCell ref="E14:M15"/>
    <mergeCell ref="N14:Y15"/>
    <mergeCell ref="V10:AI10"/>
    <mergeCell ref="V11:AI11"/>
    <mergeCell ref="E6:O6"/>
  </mergeCells>
  <phoneticPr fontId="3"/>
  <conditionalFormatting sqref="AA3:AI3">
    <cfRule type="expression" dxfId="6" priority="1">
      <formula>LEN(AA3)&gt;0</formula>
    </cfRule>
  </conditionalFormatting>
  <pageMargins left="0.7" right="0.7" top="0.75" bottom="0.75" header="0.3" footer="0.3"/>
  <pageSetup paperSize="9" scale="87" orientation="portrait" r:id="rId1"/>
  <drawing r:id="rId2"/>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86E5-F0BE-4AC1-B05B-8D9831B7A8B6}">
  <sheetPr codeName="gumma_Y23"/>
  <dimension ref="A1:AI50"/>
  <sheetViews>
    <sheetView view="pageBreakPreview" zoomScaleNormal="100" zoomScaleSheetLayoutView="100" workbookViewId="0">
      <selection activeCell="AA3" sqref="AA3:AI3"/>
    </sheetView>
  </sheetViews>
  <sheetFormatPr defaultColWidth="2.625" defaultRowHeight="13.5"/>
  <cols>
    <col min="1" max="16384" width="2.625" style="204"/>
  </cols>
  <sheetData>
    <row r="1" spans="1:35">
      <c r="A1" s="204" t="s">
        <v>533</v>
      </c>
    </row>
    <row r="3" spans="1:35">
      <c r="Z3" s="272" t="s">
        <v>16</v>
      </c>
      <c r="AA3" s="1119"/>
      <c r="AB3" s="1119"/>
      <c r="AC3" s="1119"/>
      <c r="AD3" s="1119"/>
      <c r="AE3" s="1119"/>
      <c r="AF3" s="1119"/>
      <c r="AG3" s="1119"/>
      <c r="AH3" s="1119"/>
      <c r="AI3" s="1119"/>
    </row>
    <row r="4" spans="1:35">
      <c r="Z4" s="272"/>
      <c r="AB4" s="303"/>
      <c r="AC4" s="303"/>
      <c r="AD4" s="303"/>
      <c r="AE4" s="303"/>
      <c r="AF4" s="303"/>
      <c r="AG4" s="303"/>
      <c r="AH4" s="303"/>
      <c r="AI4" s="303"/>
    </row>
    <row r="6" spans="1:35">
      <c r="A6" s="1081" t="str">
        <f>IF(入力シート!C23&lt;100000000,"群馬県"&amp;入力シート!C6&amp;"長","群馬県知事")</f>
        <v>群馬県○○○○土木事務所長</v>
      </c>
      <c r="B6" s="1081"/>
      <c r="C6" s="1081"/>
      <c r="D6" s="1081"/>
      <c r="E6" s="1081"/>
      <c r="F6" s="1081"/>
      <c r="G6" s="1081"/>
      <c r="H6" s="1081"/>
      <c r="I6" s="1081"/>
      <c r="J6" s="1081"/>
      <c r="K6" s="1081"/>
      <c r="L6" s="1081"/>
      <c r="M6" s="1081"/>
      <c r="N6" s="1081"/>
      <c r="O6" s="1081"/>
      <c r="P6" s="456" t="s">
        <v>49</v>
      </c>
    </row>
    <row r="7" spans="1:35">
      <c r="G7" s="1084"/>
      <c r="H7" s="1084"/>
      <c r="I7" s="1084"/>
      <c r="J7" s="1084"/>
      <c r="K7" s="1084"/>
      <c r="L7" s="1084"/>
      <c r="M7" s="1084"/>
      <c r="N7" s="1084"/>
      <c r="O7" s="1084"/>
      <c r="P7" s="456"/>
    </row>
    <row r="8" spans="1:35">
      <c r="G8" s="304"/>
      <c r="H8" s="304"/>
      <c r="I8" s="304"/>
      <c r="J8" s="304"/>
      <c r="K8" s="304"/>
      <c r="L8" s="304"/>
      <c r="M8" s="304"/>
      <c r="N8" s="304"/>
      <c r="O8" s="304"/>
    </row>
    <row r="10" spans="1:35" ht="13.5" customHeight="1">
      <c r="T10" s="204" t="s">
        <v>534</v>
      </c>
      <c r="Y10" s="1089" t="str">
        <f>入力シート!C25</f>
        <v>（株）群馬県建設技術調査制度</v>
      </c>
      <c r="Z10" s="1089"/>
      <c r="AA10" s="1089"/>
      <c r="AB10" s="1089"/>
      <c r="AC10" s="1089"/>
      <c r="AD10" s="1089"/>
      <c r="AE10" s="1089"/>
      <c r="AF10" s="1089"/>
      <c r="AG10" s="1089"/>
      <c r="AH10" s="1089"/>
      <c r="AI10" s="1089"/>
    </row>
    <row r="11" spans="1:35" ht="13.5" customHeight="1">
      <c r="Y11" s="1089" t="str">
        <f>入力シート!C26</f>
        <v>代表取締役　○○○○○○○</v>
      </c>
      <c r="Z11" s="1089"/>
      <c r="AA11" s="1089"/>
      <c r="AB11" s="1089"/>
      <c r="AC11" s="1089"/>
      <c r="AD11" s="1089"/>
      <c r="AE11" s="1089"/>
      <c r="AF11" s="1089"/>
      <c r="AG11" s="1089"/>
      <c r="AH11" s="1089"/>
      <c r="AI11" s="1089"/>
    </row>
    <row r="13" spans="1:35" ht="30" customHeight="1">
      <c r="A13" s="1124" t="s">
        <v>535</v>
      </c>
      <c r="B13" s="1124"/>
      <c r="C13" s="1124"/>
      <c r="D13" s="1124"/>
      <c r="E13" s="1124"/>
      <c r="F13" s="1124"/>
      <c r="G13" s="1124"/>
      <c r="H13" s="1124"/>
      <c r="I13" s="1124"/>
      <c r="J13" s="1124"/>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1124"/>
      <c r="AG13" s="1124"/>
      <c r="AH13" s="1124"/>
      <c r="AI13" s="1124"/>
    </row>
    <row r="17" spans="1:35">
      <c r="A17" s="275" t="s">
        <v>748</v>
      </c>
      <c r="B17" s="275"/>
      <c r="C17" s="275"/>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row>
    <row r="21" spans="1:35">
      <c r="A21" s="1120" t="s">
        <v>460</v>
      </c>
      <c r="B21" s="1120"/>
      <c r="C21" s="1120"/>
      <c r="D21" s="1120"/>
      <c r="E21" s="1120"/>
      <c r="F21" s="1120"/>
      <c r="G21" s="1120"/>
      <c r="H21" s="1120"/>
      <c r="I21" s="1120"/>
      <c r="J21" s="1120"/>
      <c r="K21" s="1120"/>
      <c r="L21" s="1120"/>
      <c r="M21" s="1120"/>
      <c r="N21" s="1120"/>
      <c r="O21" s="1120"/>
      <c r="P21" s="1120"/>
      <c r="Q21" s="1120"/>
      <c r="R21" s="1120"/>
      <c r="S21" s="1120"/>
      <c r="T21" s="1120"/>
      <c r="U21" s="1120"/>
      <c r="V21" s="1120"/>
      <c r="W21" s="1120"/>
      <c r="X21" s="1120"/>
      <c r="Y21" s="1120"/>
      <c r="Z21" s="1120"/>
      <c r="AA21" s="1120"/>
      <c r="AB21" s="1120"/>
      <c r="AC21" s="1120"/>
      <c r="AD21" s="1120"/>
      <c r="AE21" s="1120"/>
      <c r="AF21" s="1120"/>
      <c r="AG21" s="1120"/>
      <c r="AH21" s="1120"/>
      <c r="AI21" s="1120"/>
    </row>
    <row r="23" spans="1:35" ht="13.15" customHeight="1">
      <c r="A23" s="1125" t="s">
        <v>536</v>
      </c>
      <c r="B23" s="1126"/>
      <c r="C23" s="1126"/>
      <c r="D23" s="1126"/>
      <c r="E23" s="1126"/>
      <c r="F23" s="1126"/>
      <c r="G23" s="1126"/>
      <c r="H23" s="1127"/>
      <c r="I23" s="1128" t="str">
        <f>入力シート!C8</f>
        <v>単独公共　◆◆■■事業　○○補修工事　その１（○○工区）（Ｒ■補正）</v>
      </c>
      <c r="J23" s="1129"/>
      <c r="K23" s="1129"/>
      <c r="L23" s="1129"/>
      <c r="M23" s="1129"/>
      <c r="N23" s="1129"/>
      <c r="O23" s="1129"/>
      <c r="P23" s="1129"/>
      <c r="Q23" s="1129"/>
      <c r="R23" s="1129"/>
      <c r="S23" s="1129"/>
      <c r="T23" s="1129"/>
      <c r="U23" s="1129"/>
      <c r="V23" s="1129"/>
      <c r="W23" s="1129"/>
      <c r="X23" s="1129"/>
      <c r="Y23" s="1129"/>
      <c r="Z23" s="1129"/>
      <c r="AA23" s="1129"/>
      <c r="AB23" s="1129"/>
      <c r="AC23" s="1129"/>
      <c r="AD23" s="1129"/>
      <c r="AE23" s="1129"/>
      <c r="AF23" s="1129"/>
      <c r="AG23" s="1129"/>
      <c r="AH23" s="1129"/>
      <c r="AI23" s="1130"/>
    </row>
    <row r="24" spans="1:35">
      <c r="A24" s="1125"/>
      <c r="B24" s="1126"/>
      <c r="C24" s="1126"/>
      <c r="D24" s="1126"/>
      <c r="E24" s="1126"/>
      <c r="F24" s="1126"/>
      <c r="G24" s="1126"/>
      <c r="H24" s="1127"/>
      <c r="I24" s="1128"/>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30"/>
    </row>
    <row r="25" spans="1:35">
      <c r="A25" s="1125" t="s">
        <v>537</v>
      </c>
      <c r="B25" s="1126"/>
      <c r="C25" s="1126"/>
      <c r="D25" s="1126"/>
      <c r="E25" s="1126"/>
      <c r="F25" s="1126"/>
      <c r="G25" s="1126"/>
      <c r="H25" s="1127"/>
      <c r="I25" s="1131">
        <f>入力シート!C11</f>
        <v>45748</v>
      </c>
      <c r="J25" s="1132"/>
      <c r="K25" s="1132"/>
      <c r="L25" s="1132"/>
      <c r="M25" s="1132"/>
      <c r="N25" s="1132"/>
      <c r="O25" s="1132"/>
      <c r="P25" s="1132"/>
      <c r="Q25" s="1132"/>
      <c r="R25" s="1132"/>
      <c r="S25" s="1132"/>
      <c r="T25" s="1132"/>
      <c r="U25" s="1132"/>
      <c r="V25" s="1132"/>
      <c r="W25" s="1132"/>
      <c r="X25" s="1132"/>
      <c r="Y25" s="1132"/>
      <c r="Z25" s="1132"/>
      <c r="AA25" s="1132"/>
      <c r="AB25" s="1132"/>
      <c r="AC25" s="1132"/>
      <c r="AD25" s="1132"/>
      <c r="AE25" s="1132"/>
      <c r="AF25" s="1132"/>
      <c r="AG25" s="1132"/>
      <c r="AH25" s="1132"/>
      <c r="AI25" s="1133"/>
    </row>
    <row r="26" spans="1:35">
      <c r="A26" s="1125"/>
      <c r="B26" s="1126"/>
      <c r="C26" s="1126"/>
      <c r="D26" s="1126"/>
      <c r="E26" s="1126"/>
      <c r="F26" s="1126"/>
      <c r="G26" s="1126"/>
      <c r="H26" s="1127"/>
      <c r="I26" s="1134"/>
      <c r="J26" s="1135"/>
      <c r="K26" s="1135"/>
      <c r="L26" s="1135"/>
      <c r="M26" s="1135"/>
      <c r="N26" s="1135"/>
      <c r="O26" s="1135"/>
      <c r="P26" s="1135"/>
      <c r="Q26" s="1135"/>
      <c r="R26" s="1135"/>
      <c r="S26" s="1135"/>
      <c r="T26" s="1135"/>
      <c r="U26" s="1135"/>
      <c r="V26" s="1135"/>
      <c r="W26" s="1135"/>
      <c r="X26" s="1135"/>
      <c r="Y26" s="1135"/>
      <c r="Z26" s="1135"/>
      <c r="AA26" s="1135"/>
      <c r="AB26" s="1135"/>
      <c r="AC26" s="1135"/>
      <c r="AD26" s="1135"/>
      <c r="AE26" s="1135"/>
      <c r="AF26" s="1135"/>
      <c r="AG26" s="1135"/>
      <c r="AH26" s="1135"/>
      <c r="AI26" s="1136"/>
    </row>
    <row r="27" spans="1:35">
      <c r="A27" s="1125" t="s">
        <v>538</v>
      </c>
      <c r="B27" s="1126"/>
      <c r="C27" s="1126"/>
      <c r="D27" s="1126"/>
      <c r="E27" s="1126"/>
      <c r="F27" s="1126"/>
      <c r="G27" s="1126"/>
      <c r="H27" s="1127"/>
      <c r="I27" s="1137" t="s">
        <v>67</v>
      </c>
      <c r="J27" s="1138"/>
      <c r="K27" s="1138"/>
      <c r="L27" s="1138"/>
      <c r="M27" s="1138"/>
      <c r="N27" s="1138"/>
      <c r="O27" s="1132">
        <f>入力シート!C12</f>
        <v>45749</v>
      </c>
      <c r="P27" s="1132"/>
      <c r="Q27" s="1132"/>
      <c r="R27" s="1132"/>
      <c r="S27" s="1132"/>
      <c r="T27" s="1132"/>
      <c r="U27" s="1132"/>
      <c r="V27" s="1132"/>
      <c r="W27" s="1132"/>
      <c r="X27" s="1132"/>
      <c r="Y27" s="1132"/>
      <c r="Z27" s="1132"/>
      <c r="AA27" s="1132"/>
      <c r="AB27" s="1132"/>
      <c r="AC27" s="1132"/>
      <c r="AD27" s="1132"/>
      <c r="AE27" s="1132"/>
      <c r="AF27" s="1132"/>
      <c r="AG27" s="1132"/>
      <c r="AH27" s="1132"/>
      <c r="AI27" s="1133"/>
    </row>
    <row r="28" spans="1:35">
      <c r="A28" s="1125"/>
      <c r="B28" s="1126"/>
      <c r="C28" s="1126"/>
      <c r="D28" s="1126"/>
      <c r="E28" s="1126"/>
      <c r="F28" s="1126"/>
      <c r="G28" s="1126"/>
      <c r="H28" s="1127"/>
      <c r="I28" s="1139" t="s">
        <v>68</v>
      </c>
      <c r="J28" s="1140"/>
      <c r="K28" s="1140"/>
      <c r="L28" s="1140"/>
      <c r="M28" s="1140"/>
      <c r="N28" s="1140"/>
      <c r="O28" s="1135">
        <f>入力シート!C13</f>
        <v>45960</v>
      </c>
      <c r="P28" s="1135"/>
      <c r="Q28" s="1135"/>
      <c r="R28" s="1135"/>
      <c r="S28" s="1135"/>
      <c r="T28" s="1135"/>
      <c r="U28" s="1135"/>
      <c r="V28" s="1135"/>
      <c r="W28" s="1135"/>
      <c r="X28" s="1135"/>
      <c r="Y28" s="1135"/>
      <c r="Z28" s="1135"/>
      <c r="AA28" s="1135"/>
      <c r="AB28" s="1135"/>
      <c r="AC28" s="1135"/>
      <c r="AD28" s="1135"/>
      <c r="AE28" s="1135"/>
      <c r="AF28" s="1135"/>
      <c r="AG28" s="1135"/>
      <c r="AH28" s="1135"/>
      <c r="AI28" s="1136"/>
    </row>
    <row r="29" spans="1:35">
      <c r="A29" s="1125" t="s">
        <v>539</v>
      </c>
      <c r="B29" s="1126"/>
      <c r="C29" s="1126"/>
      <c r="D29" s="1126"/>
      <c r="E29" s="1126"/>
      <c r="F29" s="1126"/>
      <c r="G29" s="1126"/>
      <c r="H29" s="1127"/>
      <c r="I29" s="1137" t="s">
        <v>67</v>
      </c>
      <c r="J29" s="1138"/>
      <c r="K29" s="1138"/>
      <c r="L29" s="1138"/>
      <c r="M29" s="1138"/>
      <c r="N29" s="1138"/>
      <c r="O29" s="1132"/>
      <c r="P29" s="1132"/>
      <c r="Q29" s="1132"/>
      <c r="R29" s="1132"/>
      <c r="S29" s="1132"/>
      <c r="T29" s="1132"/>
      <c r="U29" s="1132"/>
      <c r="V29" s="1132"/>
      <c r="W29" s="1132"/>
      <c r="X29" s="1132"/>
      <c r="Y29" s="1132"/>
      <c r="Z29" s="1132"/>
      <c r="AA29" s="1132"/>
      <c r="AB29" s="1132"/>
      <c r="AC29" s="1132"/>
      <c r="AD29" s="1132"/>
      <c r="AE29" s="1132"/>
      <c r="AF29" s="1132"/>
      <c r="AG29" s="1132"/>
      <c r="AH29" s="1132"/>
      <c r="AI29" s="1133"/>
    </row>
    <row r="30" spans="1:35">
      <c r="A30" s="1125"/>
      <c r="B30" s="1126"/>
      <c r="C30" s="1126"/>
      <c r="D30" s="1126"/>
      <c r="E30" s="1126"/>
      <c r="F30" s="1126"/>
      <c r="G30" s="1126"/>
      <c r="H30" s="1127"/>
      <c r="I30" s="1139" t="s">
        <v>68</v>
      </c>
      <c r="J30" s="1140"/>
      <c r="K30" s="1140"/>
      <c r="L30" s="1140"/>
      <c r="M30" s="1140"/>
      <c r="N30" s="1140"/>
      <c r="O30" s="1135"/>
      <c r="P30" s="1135"/>
      <c r="Q30" s="1135"/>
      <c r="R30" s="1135"/>
      <c r="S30" s="1135"/>
      <c r="T30" s="1135"/>
      <c r="U30" s="1135"/>
      <c r="V30" s="1135"/>
      <c r="W30" s="1135"/>
      <c r="X30" s="1135"/>
      <c r="Y30" s="1135"/>
      <c r="Z30" s="1135"/>
      <c r="AA30" s="1135"/>
      <c r="AB30" s="1135"/>
      <c r="AC30" s="1135"/>
      <c r="AD30" s="1135"/>
      <c r="AE30" s="1135"/>
      <c r="AF30" s="1135"/>
      <c r="AG30" s="1135"/>
      <c r="AH30" s="1135"/>
      <c r="AI30" s="1136"/>
    </row>
    <row r="31" spans="1:35">
      <c r="A31" s="1125" t="s">
        <v>540</v>
      </c>
      <c r="B31" s="1126"/>
      <c r="C31" s="1126"/>
      <c r="D31" s="1126"/>
      <c r="E31" s="1126"/>
      <c r="F31" s="1126"/>
      <c r="G31" s="1126"/>
      <c r="H31" s="1127"/>
      <c r="I31" s="1142"/>
      <c r="J31" s="1143"/>
      <c r="K31" s="1143"/>
      <c r="L31" s="1143"/>
      <c r="M31" s="1143"/>
      <c r="N31" s="1143"/>
      <c r="O31" s="1143"/>
      <c r="P31" s="1143"/>
      <c r="Q31" s="1143"/>
      <c r="R31" s="1143"/>
      <c r="S31" s="1143"/>
      <c r="T31" s="1143"/>
      <c r="U31" s="1143"/>
      <c r="V31" s="1143"/>
      <c r="W31" s="1143"/>
      <c r="X31" s="1143"/>
      <c r="Y31" s="1143"/>
      <c r="Z31" s="1143"/>
      <c r="AA31" s="1143"/>
      <c r="AB31" s="1143"/>
      <c r="AC31" s="1143"/>
      <c r="AD31" s="1143"/>
      <c r="AE31" s="1143"/>
      <c r="AF31" s="1143"/>
      <c r="AG31" s="1143"/>
      <c r="AH31" s="1143"/>
      <c r="AI31" s="1144"/>
    </row>
    <row r="32" spans="1:35">
      <c r="A32" s="1125"/>
      <c r="B32" s="1126"/>
      <c r="C32" s="1126"/>
      <c r="D32" s="1126"/>
      <c r="E32" s="1126"/>
      <c r="F32" s="1126"/>
      <c r="G32" s="1126"/>
      <c r="H32" s="1127"/>
      <c r="I32" s="1145"/>
      <c r="J32" s="1146"/>
      <c r="K32" s="1146"/>
      <c r="L32" s="1146"/>
      <c r="M32" s="1146"/>
      <c r="N32" s="1146"/>
      <c r="O32" s="1146"/>
      <c r="P32" s="1146"/>
      <c r="Q32" s="1146"/>
      <c r="R32" s="1146"/>
      <c r="S32" s="1146"/>
      <c r="T32" s="1146"/>
      <c r="U32" s="1146"/>
      <c r="V32" s="1146"/>
      <c r="W32" s="1146"/>
      <c r="X32" s="1146"/>
      <c r="Y32" s="1146"/>
      <c r="Z32" s="1146"/>
      <c r="AA32" s="1146"/>
      <c r="AB32" s="1146"/>
      <c r="AC32" s="1146"/>
      <c r="AD32" s="1146"/>
      <c r="AE32" s="1146"/>
      <c r="AF32" s="1146"/>
      <c r="AG32" s="1146"/>
      <c r="AH32" s="1146"/>
      <c r="AI32" s="1147"/>
    </row>
    <row r="33" spans="1:35">
      <c r="A33" s="1125"/>
      <c r="B33" s="1126"/>
      <c r="C33" s="1126"/>
      <c r="D33" s="1126"/>
      <c r="E33" s="1126"/>
      <c r="F33" s="1126"/>
      <c r="G33" s="1126"/>
      <c r="H33" s="1127"/>
      <c r="I33" s="1145"/>
      <c r="J33" s="1146"/>
      <c r="K33" s="1146"/>
      <c r="L33" s="1146"/>
      <c r="M33" s="1146"/>
      <c r="N33" s="1146"/>
      <c r="O33" s="1146"/>
      <c r="P33" s="1146"/>
      <c r="Q33" s="1146"/>
      <c r="R33" s="1146"/>
      <c r="S33" s="1146"/>
      <c r="T33" s="1146"/>
      <c r="U33" s="1146"/>
      <c r="V33" s="1146"/>
      <c r="W33" s="1146"/>
      <c r="X33" s="1146"/>
      <c r="Y33" s="1146"/>
      <c r="Z33" s="1146"/>
      <c r="AA33" s="1146"/>
      <c r="AB33" s="1146"/>
      <c r="AC33" s="1146"/>
      <c r="AD33" s="1146"/>
      <c r="AE33" s="1146"/>
      <c r="AF33" s="1146"/>
      <c r="AG33" s="1146"/>
      <c r="AH33" s="1146"/>
      <c r="AI33" s="1147"/>
    </row>
    <row r="34" spans="1:35">
      <c r="A34" s="1125"/>
      <c r="B34" s="1126"/>
      <c r="C34" s="1126"/>
      <c r="D34" s="1126"/>
      <c r="E34" s="1126"/>
      <c r="F34" s="1126"/>
      <c r="G34" s="1126"/>
      <c r="H34" s="1127"/>
      <c r="I34" s="1145"/>
      <c r="J34" s="1146"/>
      <c r="K34" s="1146"/>
      <c r="L34" s="1146"/>
      <c r="M34" s="1146"/>
      <c r="N34" s="1146"/>
      <c r="O34" s="1146"/>
      <c r="P34" s="1146"/>
      <c r="Q34" s="1146"/>
      <c r="R34" s="1146"/>
      <c r="S34" s="1146"/>
      <c r="T34" s="1146"/>
      <c r="U34" s="1146"/>
      <c r="V34" s="1146"/>
      <c r="W34" s="1146"/>
      <c r="X34" s="1146"/>
      <c r="Y34" s="1146"/>
      <c r="Z34" s="1146"/>
      <c r="AA34" s="1146"/>
      <c r="AB34" s="1146"/>
      <c r="AC34" s="1146"/>
      <c r="AD34" s="1146"/>
      <c r="AE34" s="1146"/>
      <c r="AF34" s="1146"/>
      <c r="AG34" s="1146"/>
      <c r="AH34" s="1146"/>
      <c r="AI34" s="1147"/>
    </row>
    <row r="35" spans="1:35">
      <c r="A35" s="1125"/>
      <c r="B35" s="1126"/>
      <c r="C35" s="1126"/>
      <c r="D35" s="1126"/>
      <c r="E35" s="1126"/>
      <c r="F35" s="1126"/>
      <c r="G35" s="1126"/>
      <c r="H35" s="1127"/>
      <c r="I35" s="1145"/>
      <c r="J35" s="1146"/>
      <c r="K35" s="1146"/>
      <c r="L35" s="1146"/>
      <c r="M35" s="1146"/>
      <c r="N35" s="1146"/>
      <c r="O35" s="1146"/>
      <c r="P35" s="1146"/>
      <c r="Q35" s="1146"/>
      <c r="R35" s="1146"/>
      <c r="S35" s="1146"/>
      <c r="T35" s="1146"/>
      <c r="U35" s="1146"/>
      <c r="V35" s="1146"/>
      <c r="W35" s="1146"/>
      <c r="X35" s="1146"/>
      <c r="Y35" s="1146"/>
      <c r="Z35" s="1146"/>
      <c r="AA35" s="1146"/>
      <c r="AB35" s="1146"/>
      <c r="AC35" s="1146"/>
      <c r="AD35" s="1146"/>
      <c r="AE35" s="1146"/>
      <c r="AF35" s="1146"/>
      <c r="AG35" s="1146"/>
      <c r="AH35" s="1146"/>
      <c r="AI35" s="1147"/>
    </row>
    <row r="36" spans="1:35">
      <c r="A36" s="1125"/>
      <c r="B36" s="1126"/>
      <c r="C36" s="1126"/>
      <c r="D36" s="1126"/>
      <c r="E36" s="1126"/>
      <c r="F36" s="1126"/>
      <c r="G36" s="1126"/>
      <c r="H36" s="1127"/>
      <c r="I36" s="1145"/>
      <c r="J36" s="1146"/>
      <c r="K36" s="1146"/>
      <c r="L36" s="1146"/>
      <c r="M36" s="1146"/>
      <c r="N36" s="1146"/>
      <c r="O36" s="1146"/>
      <c r="P36" s="1146"/>
      <c r="Q36" s="1146"/>
      <c r="R36" s="1146"/>
      <c r="S36" s="1146"/>
      <c r="T36" s="1146"/>
      <c r="U36" s="1146"/>
      <c r="V36" s="1146"/>
      <c r="W36" s="1146"/>
      <c r="X36" s="1146"/>
      <c r="Y36" s="1146"/>
      <c r="Z36" s="1146"/>
      <c r="AA36" s="1146"/>
      <c r="AB36" s="1146"/>
      <c r="AC36" s="1146"/>
      <c r="AD36" s="1146"/>
      <c r="AE36" s="1146"/>
      <c r="AF36" s="1146"/>
      <c r="AG36" s="1146"/>
      <c r="AH36" s="1146"/>
      <c r="AI36" s="1147"/>
    </row>
    <row r="37" spans="1:35">
      <c r="A37" s="1125"/>
      <c r="B37" s="1126"/>
      <c r="C37" s="1126"/>
      <c r="D37" s="1126"/>
      <c r="E37" s="1126"/>
      <c r="F37" s="1126"/>
      <c r="G37" s="1126"/>
      <c r="H37" s="1127"/>
      <c r="I37" s="1145"/>
      <c r="J37" s="1146"/>
      <c r="K37" s="1146"/>
      <c r="L37" s="1146"/>
      <c r="M37" s="1146"/>
      <c r="N37" s="1146"/>
      <c r="O37" s="1146"/>
      <c r="P37" s="1146"/>
      <c r="Q37" s="1146"/>
      <c r="R37" s="1146"/>
      <c r="S37" s="1146"/>
      <c r="T37" s="1146"/>
      <c r="U37" s="1146"/>
      <c r="V37" s="1146"/>
      <c r="W37" s="1146"/>
      <c r="X37" s="1146"/>
      <c r="Y37" s="1146"/>
      <c r="Z37" s="1146"/>
      <c r="AA37" s="1146"/>
      <c r="AB37" s="1146"/>
      <c r="AC37" s="1146"/>
      <c r="AD37" s="1146"/>
      <c r="AE37" s="1146"/>
      <c r="AF37" s="1146"/>
      <c r="AG37" s="1146"/>
      <c r="AH37" s="1146"/>
      <c r="AI37" s="1147"/>
    </row>
    <row r="38" spans="1:35">
      <c r="A38" s="1125"/>
      <c r="B38" s="1126"/>
      <c r="C38" s="1126"/>
      <c r="D38" s="1126"/>
      <c r="E38" s="1126"/>
      <c r="F38" s="1126"/>
      <c r="G38" s="1126"/>
      <c r="H38" s="1127"/>
      <c r="I38" s="1145"/>
      <c r="J38" s="1146"/>
      <c r="K38" s="1146"/>
      <c r="L38" s="1146"/>
      <c r="M38" s="1146"/>
      <c r="N38" s="1146"/>
      <c r="O38" s="1146"/>
      <c r="P38" s="1146"/>
      <c r="Q38" s="1146"/>
      <c r="R38" s="1146"/>
      <c r="S38" s="1146"/>
      <c r="T38" s="1146"/>
      <c r="U38" s="1146"/>
      <c r="V38" s="1146"/>
      <c r="W38" s="1146"/>
      <c r="X38" s="1146"/>
      <c r="Y38" s="1146"/>
      <c r="Z38" s="1146"/>
      <c r="AA38" s="1146"/>
      <c r="AB38" s="1146"/>
      <c r="AC38" s="1146"/>
      <c r="AD38" s="1146"/>
      <c r="AE38" s="1146"/>
      <c r="AF38" s="1146"/>
      <c r="AG38" s="1146"/>
      <c r="AH38" s="1146"/>
      <c r="AI38" s="1147"/>
    </row>
    <row r="39" spans="1:35">
      <c r="A39" s="1125"/>
      <c r="B39" s="1126"/>
      <c r="C39" s="1126"/>
      <c r="D39" s="1126"/>
      <c r="E39" s="1126"/>
      <c r="F39" s="1126"/>
      <c r="G39" s="1126"/>
      <c r="H39" s="1127"/>
      <c r="I39" s="1148"/>
      <c r="J39" s="1149"/>
      <c r="K39" s="1149"/>
      <c r="L39" s="1149"/>
      <c r="M39" s="1149"/>
      <c r="N39" s="1149"/>
      <c r="O39" s="1149"/>
      <c r="P39" s="1149"/>
      <c r="Q39" s="1149"/>
      <c r="R39" s="1149"/>
      <c r="S39" s="1149"/>
      <c r="T39" s="1149"/>
      <c r="U39" s="1149"/>
      <c r="V39" s="1149"/>
      <c r="W39" s="1149"/>
      <c r="X39" s="1149"/>
      <c r="Y39" s="1149"/>
      <c r="Z39" s="1149"/>
      <c r="AA39" s="1149"/>
      <c r="AB39" s="1149"/>
      <c r="AC39" s="1149"/>
      <c r="AD39" s="1149"/>
      <c r="AE39" s="1149"/>
      <c r="AF39" s="1149"/>
      <c r="AG39" s="1149"/>
      <c r="AH39" s="1149"/>
      <c r="AI39" s="1150"/>
    </row>
    <row r="41" spans="1:35">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row>
    <row r="43" spans="1:35">
      <c r="B43" s="305" t="s">
        <v>260</v>
      </c>
    </row>
    <row r="44" spans="1:35">
      <c r="B44" s="305"/>
      <c r="C44" s="306"/>
      <c r="D44" s="204">
        <v>1</v>
      </c>
      <c r="E44" s="204" t="s">
        <v>541</v>
      </c>
    </row>
    <row r="45" spans="1:35">
      <c r="B45" s="305"/>
      <c r="E45" s="204" t="s">
        <v>542</v>
      </c>
      <c r="F45" s="1141" t="s">
        <v>543</v>
      </c>
      <c r="G45" s="1141"/>
      <c r="H45" s="1141"/>
      <c r="I45" s="1141"/>
      <c r="J45" s="1141"/>
      <c r="K45" s="1141"/>
      <c r="L45" s="1141"/>
      <c r="M45" s="1141"/>
      <c r="N45" s="1141"/>
      <c r="O45" s="1141"/>
      <c r="P45" s="1141"/>
      <c r="Q45" s="1141"/>
      <c r="R45" s="1141"/>
      <c r="S45" s="1141"/>
      <c r="T45" s="1141"/>
      <c r="U45" s="1141"/>
      <c r="V45" s="1141"/>
      <c r="W45" s="1141"/>
      <c r="X45" s="1141"/>
      <c r="Y45" s="1141"/>
      <c r="Z45" s="1141"/>
      <c r="AA45" s="1141"/>
      <c r="AB45" s="1141"/>
      <c r="AC45" s="1141"/>
      <c r="AD45" s="1141"/>
      <c r="AE45" s="1141"/>
      <c r="AF45" s="1141"/>
      <c r="AG45" s="1141"/>
    </row>
    <row r="46" spans="1:35">
      <c r="B46" s="305"/>
      <c r="F46" s="1141"/>
      <c r="G46" s="1141"/>
      <c r="H46" s="1141"/>
      <c r="I46" s="1141"/>
      <c r="J46" s="1141"/>
      <c r="K46" s="1141"/>
      <c r="L46" s="1141"/>
      <c r="M46" s="1141"/>
      <c r="N46" s="1141"/>
      <c r="O46" s="1141"/>
      <c r="P46" s="1141"/>
      <c r="Q46" s="1141"/>
      <c r="R46" s="1141"/>
      <c r="S46" s="1141"/>
      <c r="T46" s="1141"/>
      <c r="U46" s="1141"/>
      <c r="V46" s="1141"/>
      <c r="W46" s="1141"/>
      <c r="X46" s="1141"/>
      <c r="Y46" s="1141"/>
      <c r="Z46" s="1141"/>
      <c r="AA46" s="1141"/>
      <c r="AB46" s="1141"/>
      <c r="AC46" s="1141"/>
      <c r="AD46" s="1141"/>
      <c r="AE46" s="1141"/>
      <c r="AF46" s="1141"/>
      <c r="AG46" s="1141"/>
    </row>
    <row r="47" spans="1:35">
      <c r="B47" s="305"/>
      <c r="E47" s="204" t="s">
        <v>544</v>
      </c>
      <c r="F47" s="1141" t="s">
        <v>545</v>
      </c>
      <c r="G47" s="1141"/>
      <c r="H47" s="1141"/>
      <c r="I47" s="1141"/>
      <c r="J47" s="1141"/>
      <c r="K47" s="1141"/>
      <c r="L47" s="1141"/>
      <c r="M47" s="1141"/>
      <c r="N47" s="1141"/>
      <c r="O47" s="1141"/>
      <c r="P47" s="1141"/>
      <c r="Q47" s="1141"/>
      <c r="R47" s="1141"/>
      <c r="S47" s="1141"/>
      <c r="T47" s="1141"/>
      <c r="U47" s="1141"/>
      <c r="V47" s="1141"/>
      <c r="W47" s="1141"/>
      <c r="X47" s="1141"/>
      <c r="Y47" s="1141"/>
      <c r="Z47" s="1141"/>
      <c r="AA47" s="1141"/>
      <c r="AB47" s="1141"/>
      <c r="AC47" s="1141"/>
      <c r="AD47" s="1141"/>
      <c r="AE47" s="1141"/>
      <c r="AF47" s="1141"/>
      <c r="AG47" s="1141"/>
    </row>
    <row r="48" spans="1:35">
      <c r="B48" s="305"/>
      <c r="F48" s="1141"/>
      <c r="G48" s="1141"/>
      <c r="H48" s="1141"/>
      <c r="I48" s="1141"/>
      <c r="J48" s="1141"/>
      <c r="K48" s="1141"/>
      <c r="L48" s="1141"/>
      <c r="M48" s="1141"/>
      <c r="N48" s="1141"/>
      <c r="O48" s="1141"/>
      <c r="P48" s="1141"/>
      <c r="Q48" s="1141"/>
      <c r="R48" s="1141"/>
      <c r="S48" s="1141"/>
      <c r="T48" s="1141"/>
      <c r="U48" s="1141"/>
      <c r="V48" s="1141"/>
      <c r="W48" s="1141"/>
      <c r="X48" s="1141"/>
      <c r="Y48" s="1141"/>
      <c r="Z48" s="1141"/>
      <c r="AA48" s="1141"/>
      <c r="AB48" s="1141"/>
      <c r="AC48" s="1141"/>
      <c r="AD48" s="1141"/>
      <c r="AE48" s="1141"/>
      <c r="AF48" s="1141"/>
      <c r="AG48" s="1141"/>
    </row>
    <row r="49" spans="2:6">
      <c r="B49" s="305"/>
      <c r="E49" s="204" t="s">
        <v>546</v>
      </c>
      <c r="F49" s="204" t="s">
        <v>547</v>
      </c>
    </row>
    <row r="50" spans="2:6">
      <c r="B50" s="305"/>
      <c r="D50" s="204">
        <v>2</v>
      </c>
      <c r="E50" s="204" t="s">
        <v>548</v>
      </c>
    </row>
  </sheetData>
  <mergeCells count="25">
    <mergeCell ref="F45:AG46"/>
    <mergeCell ref="F47:AG48"/>
    <mergeCell ref="A29:H30"/>
    <mergeCell ref="I29:N29"/>
    <mergeCell ref="O29:AI29"/>
    <mergeCell ref="I30:N30"/>
    <mergeCell ref="O30:AI30"/>
    <mergeCell ref="A31:H39"/>
    <mergeCell ref="I31:AI39"/>
    <mergeCell ref="A23:H24"/>
    <mergeCell ref="I23:AI24"/>
    <mergeCell ref="A25:H26"/>
    <mergeCell ref="I25:AI26"/>
    <mergeCell ref="A27:H28"/>
    <mergeCell ref="I27:N27"/>
    <mergeCell ref="O27:AI27"/>
    <mergeCell ref="I28:N28"/>
    <mergeCell ref="O28:AI28"/>
    <mergeCell ref="A21:AI21"/>
    <mergeCell ref="AA3:AI3"/>
    <mergeCell ref="G7:O7"/>
    <mergeCell ref="A13:AI13"/>
    <mergeCell ref="Y10:AI10"/>
    <mergeCell ref="Y11:AI11"/>
    <mergeCell ref="A6:O6"/>
  </mergeCells>
  <phoneticPr fontId="3"/>
  <conditionalFormatting sqref="AA3:AI3">
    <cfRule type="expression" dxfId="5" priority="1">
      <formula>LEN(AA3)&gt;0</formula>
    </cfRule>
  </conditionalFormatting>
  <pageMargins left="0.7" right="0.7" top="0.75" bottom="0.75" header="0.3" footer="0.3"/>
  <pageSetup paperSize="9" scale="87" orientation="portrait" r:id="rId1"/>
  <drawing r:id="rId2"/>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5065B-402F-4066-AD33-2A3FB56C43C2}">
  <sheetPr codeName="gumma_Y24">
    <pageSetUpPr fitToPage="1"/>
  </sheetPr>
  <dimension ref="A1:K33"/>
  <sheetViews>
    <sheetView showGridLines="0" view="pageBreakPreview" zoomScaleNormal="100" zoomScaleSheetLayoutView="100" workbookViewId="0">
      <selection activeCell="I9" sqref="I9:K9"/>
    </sheetView>
  </sheetViews>
  <sheetFormatPr defaultColWidth="10" defaultRowHeight="13.5"/>
  <cols>
    <col min="1" max="1" width="11" style="308" customWidth="1"/>
    <col min="2" max="2" width="3" style="308" customWidth="1"/>
    <col min="3" max="3" width="15.25" style="308" customWidth="1"/>
    <col min="4" max="4" width="8" style="308" customWidth="1"/>
    <col min="5" max="5" width="11.875" style="308" customWidth="1"/>
    <col min="6" max="6" width="7.75" style="308" customWidth="1"/>
    <col min="7" max="7" width="6.5" style="308" customWidth="1"/>
    <col min="8" max="8" width="4.125" style="308" customWidth="1"/>
    <col min="9" max="9" width="8.5" style="308" customWidth="1"/>
    <col min="10" max="10" width="15.5" style="308" customWidth="1"/>
    <col min="11" max="11" width="4.625" style="308" customWidth="1"/>
    <col min="12" max="16384" width="10" style="308"/>
  </cols>
  <sheetData>
    <row r="1" spans="1:11">
      <c r="A1" s="307" t="s">
        <v>549</v>
      </c>
    </row>
    <row r="3" spans="1:11" ht="18.75">
      <c r="A3" s="1152" t="s">
        <v>550</v>
      </c>
      <c r="B3" s="1152"/>
      <c r="C3" s="1152"/>
      <c r="D3" s="1152"/>
      <c r="E3" s="1152"/>
      <c r="F3" s="1152"/>
      <c r="G3" s="1152"/>
      <c r="H3" s="1152"/>
      <c r="I3" s="1152"/>
      <c r="J3" s="1152"/>
      <c r="K3" s="1152"/>
    </row>
    <row r="7" spans="1:11">
      <c r="A7" s="1151" t="str">
        <f>IF(入力シート!C23&lt;100000000,"群馬県"&amp;入力シート!C6&amp;"長","群馬県知事")</f>
        <v>群馬県○○○○土木事務所長</v>
      </c>
      <c r="B7" s="1151"/>
      <c r="C7" s="1151"/>
      <c r="D7" s="459" t="s">
        <v>491</v>
      </c>
    </row>
    <row r="8" spans="1:11">
      <c r="A8" s="1153"/>
      <c r="B8" s="1153"/>
      <c r="C8" s="1153"/>
      <c r="D8" s="459"/>
    </row>
    <row r="9" spans="1:11">
      <c r="H9" s="309" t="s">
        <v>27</v>
      </c>
      <c r="I9" s="1154"/>
      <c r="J9" s="1154"/>
      <c r="K9" s="1154"/>
    </row>
    <row r="11" spans="1:11">
      <c r="G11" s="309" t="s">
        <v>551</v>
      </c>
      <c r="H11" s="1155" t="str">
        <f>入力シート!C24</f>
        <v>群馬県○○郡○○町大字○○1-1-1</v>
      </c>
      <c r="I11" s="1155"/>
      <c r="J11" s="1155"/>
      <c r="K11" s="1155"/>
    </row>
    <row r="12" spans="1:11">
      <c r="G12" s="309"/>
      <c r="H12" s="537"/>
      <c r="I12" s="537"/>
      <c r="J12" s="537"/>
      <c r="K12" s="537"/>
    </row>
    <row r="13" spans="1:11" ht="19.5" customHeight="1">
      <c r="F13" s="310"/>
      <c r="G13" s="309" t="s">
        <v>552</v>
      </c>
      <c r="H13" s="1151" t="str">
        <f>入力シート!C25</f>
        <v>（株）群馬県建設技術調査制度</v>
      </c>
      <c r="I13" s="1151"/>
      <c r="J13" s="1151"/>
      <c r="K13" s="1151"/>
    </row>
    <row r="14" spans="1:11" ht="19.5" customHeight="1">
      <c r="F14" s="310"/>
      <c r="G14" s="309"/>
      <c r="H14" s="1151" t="str">
        <f>入力シート!C26</f>
        <v>代表取締役　○○○○○○○</v>
      </c>
      <c r="I14" s="1151"/>
      <c r="J14" s="1151"/>
      <c r="K14" s="1151"/>
    </row>
    <row r="15" spans="1:11">
      <c r="G15" s="311" t="s">
        <v>553</v>
      </c>
      <c r="H15" s="1151" t="str">
        <f>入力シート!C14</f>
        <v>群馬次郎</v>
      </c>
      <c r="I15" s="1151"/>
      <c r="J15" s="1151"/>
    </row>
    <row r="17" spans="1:11">
      <c r="A17" s="308" t="s">
        <v>554</v>
      </c>
    </row>
    <row r="19" spans="1:11">
      <c r="A19" s="312" t="s">
        <v>8</v>
      </c>
      <c r="B19" s="312"/>
      <c r="C19" s="312"/>
      <c r="D19" s="312"/>
      <c r="E19" s="312"/>
      <c r="F19" s="312"/>
      <c r="G19" s="312"/>
      <c r="H19" s="312"/>
      <c r="I19" s="312"/>
      <c r="J19" s="312"/>
      <c r="K19" s="312"/>
    </row>
    <row r="21" spans="1:11" ht="33" customHeight="1">
      <c r="A21" s="313" t="s">
        <v>555</v>
      </c>
      <c r="B21" s="1156" t="str">
        <f>入力シート!C8</f>
        <v>単独公共　◆◆■■事業　○○補修工事　その１（○○工区）（Ｒ■補正）</v>
      </c>
      <c r="C21" s="1157"/>
      <c r="D21" s="1157"/>
      <c r="E21" s="1157"/>
      <c r="F21" s="1157"/>
      <c r="G21" s="1158"/>
      <c r="H21" s="1159" t="s">
        <v>556</v>
      </c>
      <c r="I21" s="1160"/>
      <c r="J21" s="1161">
        <f>入力シート!C11</f>
        <v>45748</v>
      </c>
      <c r="K21" s="1162"/>
    </row>
    <row r="22" spans="1:11" ht="30" customHeight="1">
      <c r="A22" s="1163" t="s">
        <v>557</v>
      </c>
      <c r="B22" s="1164"/>
      <c r="C22" s="1167" t="s">
        <v>558</v>
      </c>
      <c r="D22" s="1167" t="s">
        <v>559</v>
      </c>
      <c r="E22" s="314" t="s">
        <v>560</v>
      </c>
      <c r="F22" s="315"/>
      <c r="G22" s="315"/>
      <c r="H22" s="316"/>
      <c r="I22" s="317"/>
      <c r="J22" s="1163" t="s">
        <v>561</v>
      </c>
      <c r="K22" s="1164"/>
    </row>
    <row r="23" spans="1:11" ht="30" customHeight="1">
      <c r="A23" s="1165"/>
      <c r="B23" s="1166"/>
      <c r="C23" s="1168"/>
      <c r="D23" s="1168"/>
      <c r="E23" s="318" t="s">
        <v>562</v>
      </c>
      <c r="F23" s="319" t="s">
        <v>563</v>
      </c>
      <c r="G23" s="318"/>
      <c r="H23" s="319" t="s">
        <v>564</v>
      </c>
      <c r="I23" s="320"/>
      <c r="J23" s="1165"/>
      <c r="K23" s="1166"/>
    </row>
    <row r="24" spans="1:11" ht="20.25" customHeight="1">
      <c r="A24" s="1171"/>
      <c r="B24" s="1172"/>
      <c r="C24" s="1177"/>
      <c r="D24" s="1177"/>
      <c r="E24" s="1177"/>
      <c r="F24" s="1171"/>
      <c r="G24" s="1172"/>
      <c r="H24" s="1171"/>
      <c r="I24" s="1172"/>
      <c r="J24" s="1171"/>
      <c r="K24" s="1172"/>
    </row>
    <row r="25" spans="1:11" ht="20.25" customHeight="1">
      <c r="A25" s="1173"/>
      <c r="B25" s="1174"/>
      <c r="C25" s="1178"/>
      <c r="D25" s="1178"/>
      <c r="E25" s="1178"/>
      <c r="F25" s="1173"/>
      <c r="G25" s="1174"/>
      <c r="H25" s="1173"/>
      <c r="I25" s="1174"/>
      <c r="J25" s="1173"/>
      <c r="K25" s="1174"/>
    </row>
    <row r="26" spans="1:11" ht="20.25" customHeight="1">
      <c r="A26" s="1175"/>
      <c r="B26" s="1176"/>
      <c r="C26" s="1179"/>
      <c r="D26" s="1179"/>
      <c r="E26" s="1179"/>
      <c r="F26" s="1175"/>
      <c r="G26" s="1176"/>
      <c r="H26" s="1175"/>
      <c r="I26" s="1176"/>
      <c r="J26" s="1175"/>
      <c r="K26" s="1176"/>
    </row>
    <row r="27" spans="1:11" ht="60" customHeight="1">
      <c r="A27" s="1169"/>
      <c r="B27" s="1170"/>
      <c r="C27" s="321"/>
      <c r="D27" s="321"/>
      <c r="E27" s="322"/>
      <c r="F27" s="1169"/>
      <c r="G27" s="1170"/>
      <c r="H27" s="1169"/>
      <c r="I27" s="1170"/>
      <c r="J27" s="1169"/>
      <c r="K27" s="1170"/>
    </row>
    <row r="28" spans="1:11" ht="60" customHeight="1">
      <c r="A28" s="1169"/>
      <c r="B28" s="1170"/>
      <c r="C28" s="321"/>
      <c r="D28" s="321"/>
      <c r="E28" s="322"/>
      <c r="F28" s="1169"/>
      <c r="G28" s="1170"/>
      <c r="H28" s="1169"/>
      <c r="I28" s="1170"/>
      <c r="J28" s="1169"/>
      <c r="K28" s="1170"/>
    </row>
    <row r="29" spans="1:11" ht="60" customHeight="1">
      <c r="A29" s="1169"/>
      <c r="B29" s="1170"/>
      <c r="C29" s="321"/>
      <c r="D29" s="321"/>
      <c r="E29" s="322"/>
      <c r="F29" s="1169"/>
      <c r="G29" s="1170"/>
      <c r="H29" s="1169"/>
      <c r="I29" s="1170"/>
      <c r="J29" s="1169"/>
      <c r="K29" s="1170"/>
    </row>
    <row r="30" spans="1:11" ht="60" customHeight="1">
      <c r="A30" s="1169"/>
      <c r="B30" s="1170"/>
      <c r="C30" s="321"/>
      <c r="D30" s="321"/>
      <c r="E30" s="322"/>
      <c r="F30" s="1169"/>
      <c r="G30" s="1170"/>
      <c r="H30" s="1169"/>
      <c r="I30" s="1170"/>
      <c r="J30" s="1169"/>
      <c r="K30" s="1170"/>
    </row>
    <row r="31" spans="1:11">
      <c r="A31" s="323"/>
      <c r="B31" s="323"/>
      <c r="C31" s="323"/>
      <c r="D31" s="323"/>
      <c r="E31" s="323"/>
      <c r="F31" s="323"/>
      <c r="G31" s="323"/>
      <c r="H31" s="323"/>
      <c r="I31" s="323"/>
      <c r="J31" s="323"/>
      <c r="K31" s="323"/>
    </row>
    <row r="33" spans="1:2">
      <c r="A33" s="310"/>
      <c r="B33" s="310"/>
    </row>
  </sheetData>
  <mergeCells count="38">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1"/>
    <mergeCell ref="H13:K13"/>
    <mergeCell ref="H14:K14"/>
    <mergeCell ref="A7:C7"/>
  </mergeCells>
  <phoneticPr fontId="3"/>
  <conditionalFormatting sqref="I9:K9">
    <cfRule type="expression" dxfId="4" priority="1">
      <formula>LEN(I9)&gt;0</formula>
    </cfRule>
  </conditionalFormatting>
  <printOptions gridLinesSet="0"/>
  <pageMargins left="0.78740157480314965" right="0.78740157480314965" top="0.98425196850393704" bottom="0.98425196850393704" header="0.51181102362204722" footer="0.51181102362204722"/>
  <pageSetup paperSize="9" scale="81" orientation="portrait" r:id="rId1"/>
  <headerFooter alignWithMargins="0"/>
  <drawing r:id="rId2"/>
  <legacyDrawing r:id="rId3"/>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F04F-6E9A-4586-9C19-0143BF1E62AA}">
  <sheetPr codeName="gumma_Y25">
    <tabColor theme="0"/>
    <pageSetUpPr fitToPage="1"/>
  </sheetPr>
  <dimension ref="A1:K47"/>
  <sheetViews>
    <sheetView showGridLines="0" view="pageBreakPreview" zoomScaleNormal="100" zoomScaleSheetLayoutView="100" workbookViewId="0">
      <selection activeCell="L17" sqref="L17"/>
    </sheetView>
  </sheetViews>
  <sheetFormatPr defaultColWidth="10" defaultRowHeight="13.5"/>
  <cols>
    <col min="1" max="1" width="12.625" style="324" customWidth="1"/>
    <col min="2" max="2" width="4.375" style="324" customWidth="1"/>
    <col min="3" max="3" width="11.25" style="324" customWidth="1"/>
    <col min="4" max="4" width="6.375" style="324" customWidth="1"/>
    <col min="5" max="6" width="11.875" style="324" customWidth="1"/>
    <col min="7" max="7" width="4.125" style="324" customWidth="1"/>
    <col min="8" max="8" width="7.5" style="324" customWidth="1"/>
    <col min="9" max="9" width="4" style="324" customWidth="1"/>
    <col min="10" max="10" width="14.625" style="324" customWidth="1"/>
    <col min="11" max="11" width="5.5" style="324" customWidth="1"/>
    <col min="12" max="12" width="27.5" style="324" customWidth="1"/>
    <col min="13" max="16384" width="10" style="324"/>
  </cols>
  <sheetData>
    <row r="1" spans="1:11">
      <c r="A1" s="324" t="s">
        <v>565</v>
      </c>
    </row>
    <row r="3" spans="1:11" ht="18.75">
      <c r="A3" s="1180" t="s">
        <v>566</v>
      </c>
      <c r="B3" s="1180"/>
      <c r="C3" s="1180"/>
      <c r="D3" s="1180"/>
      <c r="E3" s="1180"/>
      <c r="F3" s="1180"/>
      <c r="G3" s="1180"/>
      <c r="H3" s="1180"/>
      <c r="I3" s="1180"/>
      <c r="J3" s="1180"/>
      <c r="K3" s="1180"/>
    </row>
    <row r="5" spans="1:11">
      <c r="I5" s="325" t="s">
        <v>27</v>
      </c>
      <c r="J5" s="1181"/>
      <c r="K5" s="1181"/>
    </row>
    <row r="7" spans="1:11">
      <c r="A7" s="1151" t="str">
        <f>IF(入力シート!C23&lt;100000000,"群馬県"&amp;入力シート!C6&amp;"長","群馬県知事")</f>
        <v>群馬県○○○○土木事務所長</v>
      </c>
      <c r="B7" s="1151"/>
      <c r="C7" s="1151"/>
      <c r="D7" s="496" t="s">
        <v>491</v>
      </c>
    </row>
    <row r="8" spans="1:11">
      <c r="A8" s="1182"/>
      <c r="B8" s="1182"/>
      <c r="C8" s="1182"/>
      <c r="D8" s="460"/>
    </row>
    <row r="9" spans="1:11" ht="13.5" customHeight="1">
      <c r="G9" s="309" t="s">
        <v>551</v>
      </c>
      <c r="H9" s="1183" t="str">
        <f>入力シート!C24</f>
        <v>群馬県○○郡○○町大字○○1-1-1</v>
      </c>
      <c r="I9" s="1183"/>
      <c r="J9" s="1183"/>
      <c r="K9" s="1183"/>
    </row>
    <row r="10" spans="1:11">
      <c r="F10" s="310"/>
      <c r="H10" s="537"/>
      <c r="I10" s="537"/>
      <c r="J10" s="537"/>
      <c r="K10" s="537"/>
    </row>
    <row r="11" spans="1:11">
      <c r="G11" s="325" t="s">
        <v>552</v>
      </c>
      <c r="H11" s="1183" t="str">
        <f>入力シート!C25</f>
        <v>（株）群馬県建設技術調査制度</v>
      </c>
      <c r="I11" s="1183"/>
      <c r="J11" s="1183"/>
      <c r="K11" s="1183"/>
    </row>
    <row r="12" spans="1:11">
      <c r="G12" s="325"/>
      <c r="H12" s="1183" t="str">
        <f>入力シート!C26</f>
        <v>代表取締役　○○○○○○○</v>
      </c>
      <c r="I12" s="1183"/>
      <c r="J12" s="1183"/>
      <c r="K12" s="1183"/>
    </row>
    <row r="13" spans="1:11">
      <c r="G13" s="325" t="s">
        <v>567</v>
      </c>
      <c r="H13" s="1151" t="str">
        <f>入力シート!C14</f>
        <v>群馬次郎</v>
      </c>
      <c r="I13" s="1151"/>
      <c r="J13" s="1151"/>
      <c r="K13" s="1151"/>
    </row>
    <row r="14" spans="1:11">
      <c r="H14" s="1151"/>
      <c r="I14" s="1151"/>
      <c r="J14" s="1151"/>
      <c r="K14" s="308"/>
    </row>
    <row r="15" spans="1:11">
      <c r="A15" s="324" t="s">
        <v>568</v>
      </c>
    </row>
    <row r="17" spans="1:11">
      <c r="A17" s="326" t="s">
        <v>8</v>
      </c>
      <c r="B17" s="326"/>
      <c r="C17" s="326"/>
      <c r="D17" s="326"/>
      <c r="E17" s="326"/>
      <c r="F17" s="326"/>
      <c r="G17" s="326"/>
      <c r="H17" s="326"/>
      <c r="I17" s="326"/>
      <c r="J17" s="326"/>
    </row>
    <row r="19" spans="1:11" ht="33" customHeight="1">
      <c r="A19" s="327" t="s">
        <v>569</v>
      </c>
      <c r="B19" s="1184" t="str">
        <f>入力シート!C8</f>
        <v>単独公共　◆◆■■事業　○○補修工事　その１（○○工区）（Ｒ■補正）</v>
      </c>
      <c r="C19" s="1185"/>
      <c r="D19" s="1185"/>
      <c r="E19" s="1186"/>
      <c r="F19" s="328" t="s">
        <v>556</v>
      </c>
      <c r="G19" s="329"/>
      <c r="H19" s="1187">
        <f>入力シート!C11</f>
        <v>45748</v>
      </c>
      <c r="I19" s="1188"/>
      <c r="J19" s="1188"/>
      <c r="K19" s="1189"/>
    </row>
    <row r="20" spans="1:11" ht="30" customHeight="1">
      <c r="A20" s="1190" t="s">
        <v>570</v>
      </c>
      <c r="B20" s="1191"/>
      <c r="C20" s="1194" t="s">
        <v>571</v>
      </c>
      <c r="D20" s="1194" t="s">
        <v>307</v>
      </c>
      <c r="E20" s="1192" t="s">
        <v>572</v>
      </c>
      <c r="F20" s="1196"/>
      <c r="G20" s="1196"/>
      <c r="H20" s="1193"/>
      <c r="I20" s="1190" t="s">
        <v>573</v>
      </c>
      <c r="J20" s="1197"/>
      <c r="K20" s="1191"/>
    </row>
    <row r="21" spans="1:11" ht="30" customHeight="1">
      <c r="A21" s="1192"/>
      <c r="B21" s="1193"/>
      <c r="C21" s="1195"/>
      <c r="D21" s="1195"/>
      <c r="E21" s="330" t="s">
        <v>574</v>
      </c>
      <c r="F21" s="330" t="s">
        <v>575</v>
      </c>
      <c r="G21" s="331" t="s">
        <v>576</v>
      </c>
      <c r="H21" s="330"/>
      <c r="I21" s="1192"/>
      <c r="J21" s="1196"/>
      <c r="K21" s="1193"/>
    </row>
    <row r="22" spans="1:11">
      <c r="A22" s="1198"/>
      <c r="B22" s="1199"/>
      <c r="C22" s="332"/>
      <c r="D22" s="332"/>
      <c r="E22" s="333"/>
      <c r="F22" s="333"/>
      <c r="G22" s="1198"/>
      <c r="H22" s="1199"/>
      <c r="I22" s="1200"/>
      <c r="J22" s="1201"/>
      <c r="K22" s="1202"/>
    </row>
    <row r="23" spans="1:11">
      <c r="A23" s="1203"/>
      <c r="B23" s="1204"/>
      <c r="C23" s="332"/>
      <c r="D23" s="332"/>
      <c r="E23" s="333"/>
      <c r="F23" s="333"/>
      <c r="G23" s="1203"/>
      <c r="H23" s="1204"/>
      <c r="I23" s="1205"/>
      <c r="J23" s="1206"/>
      <c r="K23" s="1207"/>
    </row>
    <row r="24" spans="1:11">
      <c r="A24" s="1203"/>
      <c r="B24" s="1204"/>
      <c r="C24" s="332"/>
      <c r="D24" s="332"/>
      <c r="E24" s="333"/>
      <c r="F24" s="333"/>
      <c r="G24" s="1203"/>
      <c r="H24" s="1204"/>
      <c r="I24" s="1205"/>
      <c r="J24" s="1206"/>
      <c r="K24" s="1207"/>
    </row>
    <row r="25" spans="1:11">
      <c r="A25" s="1203"/>
      <c r="B25" s="1204"/>
      <c r="C25" s="333"/>
      <c r="D25" s="333"/>
      <c r="E25" s="333"/>
      <c r="F25" s="333"/>
      <c r="G25" s="1203"/>
      <c r="H25" s="1204"/>
      <c r="I25" s="1205"/>
      <c r="J25" s="1206"/>
      <c r="K25" s="1207"/>
    </row>
    <row r="26" spans="1:11">
      <c r="A26" s="1203"/>
      <c r="B26" s="1204"/>
      <c r="C26" s="333"/>
      <c r="D26" s="333"/>
      <c r="E26" s="333"/>
      <c r="F26" s="333"/>
      <c r="G26" s="1203"/>
      <c r="H26" s="1204"/>
      <c r="I26" s="1205"/>
      <c r="J26" s="1206"/>
      <c r="K26" s="1207"/>
    </row>
    <row r="27" spans="1:11">
      <c r="A27" s="1203"/>
      <c r="B27" s="1204"/>
      <c r="C27" s="333"/>
      <c r="D27" s="333"/>
      <c r="E27" s="333"/>
      <c r="F27" s="333"/>
      <c r="G27" s="1203"/>
      <c r="H27" s="1204"/>
      <c r="I27" s="1205"/>
      <c r="J27" s="1206"/>
      <c r="K27" s="1207"/>
    </row>
    <row r="28" spans="1:11">
      <c r="A28" s="1203"/>
      <c r="B28" s="1204"/>
      <c r="C28" s="333"/>
      <c r="D28" s="333"/>
      <c r="E28" s="333"/>
      <c r="F28" s="333"/>
      <c r="G28" s="1203"/>
      <c r="H28" s="1204"/>
      <c r="I28" s="1205"/>
      <c r="J28" s="1206"/>
      <c r="K28" s="1207"/>
    </row>
    <row r="29" spans="1:11">
      <c r="A29" s="1203"/>
      <c r="B29" s="1204"/>
      <c r="C29" s="333"/>
      <c r="D29" s="333"/>
      <c r="E29" s="333"/>
      <c r="F29" s="333"/>
      <c r="G29" s="1203"/>
      <c r="H29" s="1204"/>
      <c r="I29" s="1205"/>
      <c r="J29" s="1206"/>
      <c r="K29" s="1207"/>
    </row>
    <row r="30" spans="1:11">
      <c r="A30" s="1203"/>
      <c r="B30" s="1204"/>
      <c r="C30" s="333"/>
      <c r="D30" s="333"/>
      <c r="E30" s="333"/>
      <c r="F30" s="333"/>
      <c r="G30" s="1203"/>
      <c r="H30" s="1204"/>
      <c r="I30" s="1205"/>
      <c r="J30" s="1206"/>
      <c r="K30" s="1207"/>
    </row>
    <row r="31" spans="1:11">
      <c r="A31" s="1203"/>
      <c r="B31" s="1204"/>
      <c r="C31" s="333"/>
      <c r="D31" s="333"/>
      <c r="E31" s="333"/>
      <c r="F31" s="333"/>
      <c r="G31" s="1203"/>
      <c r="H31" s="1204"/>
      <c r="I31" s="1205"/>
      <c r="J31" s="1206"/>
      <c r="K31" s="1207"/>
    </row>
    <row r="32" spans="1:11">
      <c r="A32" s="1203"/>
      <c r="B32" s="1204"/>
      <c r="C32" s="333"/>
      <c r="D32" s="333"/>
      <c r="E32" s="333"/>
      <c r="F32" s="333"/>
      <c r="G32" s="1203"/>
      <c r="H32" s="1204"/>
      <c r="I32" s="1205"/>
      <c r="J32" s="1206"/>
      <c r="K32" s="1207"/>
    </row>
    <row r="33" spans="1:11">
      <c r="A33" s="1203"/>
      <c r="B33" s="1204"/>
      <c r="C33" s="333"/>
      <c r="D33" s="333"/>
      <c r="E33" s="333"/>
      <c r="F33" s="333"/>
      <c r="G33" s="1203"/>
      <c r="H33" s="1204"/>
      <c r="I33" s="1205"/>
      <c r="J33" s="1206"/>
      <c r="K33" s="1207"/>
    </row>
    <row r="34" spans="1:11">
      <c r="A34" s="1203"/>
      <c r="B34" s="1204"/>
      <c r="C34" s="333"/>
      <c r="D34" s="333"/>
      <c r="E34" s="333"/>
      <c r="F34" s="333"/>
      <c r="G34" s="1203"/>
      <c r="H34" s="1204"/>
      <c r="I34" s="1205"/>
      <c r="J34" s="1206"/>
      <c r="K34" s="1207"/>
    </row>
    <row r="35" spans="1:11">
      <c r="A35" s="1203"/>
      <c r="B35" s="1204"/>
      <c r="C35" s="333"/>
      <c r="D35" s="333"/>
      <c r="E35" s="333"/>
      <c r="F35" s="333"/>
      <c r="G35" s="1203"/>
      <c r="H35" s="1204"/>
      <c r="I35" s="1205"/>
      <c r="J35" s="1206"/>
      <c r="K35" s="1207"/>
    </row>
    <row r="36" spans="1:11">
      <c r="A36" s="1203"/>
      <c r="B36" s="1204"/>
      <c r="C36" s="333"/>
      <c r="D36" s="333"/>
      <c r="E36" s="333"/>
      <c r="F36" s="333"/>
      <c r="G36" s="1203"/>
      <c r="H36" s="1204"/>
      <c r="I36" s="1205"/>
      <c r="J36" s="1206"/>
      <c r="K36" s="1207"/>
    </row>
    <row r="37" spans="1:11">
      <c r="A37" s="1208"/>
      <c r="B37" s="1209"/>
      <c r="C37" s="334"/>
      <c r="D37" s="334"/>
      <c r="E37" s="334"/>
      <c r="F37" s="334"/>
      <c r="G37" s="1208"/>
      <c r="H37" s="1209"/>
      <c r="I37" s="1210"/>
      <c r="J37" s="1211"/>
      <c r="K37" s="1212"/>
    </row>
    <row r="38" spans="1:11">
      <c r="A38" s="335"/>
      <c r="J38" s="1213" t="s">
        <v>749</v>
      </c>
      <c r="K38" s="1191"/>
    </row>
    <row r="39" spans="1:11">
      <c r="A39" s="336"/>
      <c r="B39" s="324" t="s">
        <v>577</v>
      </c>
      <c r="J39" s="1214"/>
      <c r="K39" s="1215"/>
    </row>
    <row r="40" spans="1:11">
      <c r="A40" s="337" t="s">
        <v>578</v>
      </c>
      <c r="B40" s="324" t="s">
        <v>579</v>
      </c>
      <c r="J40" s="1216"/>
      <c r="K40" s="1217"/>
    </row>
    <row r="41" spans="1:11">
      <c r="A41" s="336"/>
      <c r="B41" s="324" t="s">
        <v>515</v>
      </c>
      <c r="E41" s="325" t="s">
        <v>27</v>
      </c>
      <c r="F41" s="1182"/>
      <c r="G41" s="1182"/>
      <c r="H41" s="1182"/>
      <c r="I41" s="338"/>
      <c r="J41" s="1218"/>
      <c r="K41" s="1219"/>
    </row>
    <row r="42" spans="1:11">
      <c r="A42" s="337" t="s">
        <v>580</v>
      </c>
      <c r="I42" s="338"/>
      <c r="J42" s="1214"/>
      <c r="K42" s="1215"/>
    </row>
    <row r="43" spans="1:11">
      <c r="A43" s="336"/>
      <c r="E43" s="461" t="s">
        <v>581</v>
      </c>
      <c r="F43" s="1220"/>
      <c r="G43" s="1220"/>
      <c r="H43" s="1220"/>
      <c r="I43" s="339"/>
      <c r="J43" s="1214"/>
      <c r="K43" s="1215"/>
    </row>
    <row r="44" spans="1:11" ht="15" customHeight="1">
      <c r="A44" s="340"/>
      <c r="B44" s="341"/>
      <c r="C44" s="341"/>
      <c r="D44" s="341"/>
      <c r="E44" s="341"/>
      <c r="F44" s="341"/>
      <c r="G44" s="341"/>
      <c r="H44" s="341"/>
      <c r="I44" s="342"/>
      <c r="J44" s="1192"/>
      <c r="K44" s="1193"/>
    </row>
    <row r="45" spans="1:11">
      <c r="A45" s="343"/>
      <c r="B45" s="343"/>
      <c r="C45" s="343"/>
      <c r="D45" s="343"/>
      <c r="E45" s="343"/>
      <c r="F45" s="343"/>
      <c r="G45" s="343"/>
      <c r="H45" s="343"/>
      <c r="I45" s="343"/>
      <c r="J45" s="343"/>
      <c r="K45" s="343"/>
    </row>
    <row r="46" spans="1:11" ht="18">
      <c r="A46" s="344"/>
    </row>
    <row r="47" spans="1:11">
      <c r="A47" s="324" t="s">
        <v>582</v>
      </c>
    </row>
  </sheetData>
  <mergeCells count="69">
    <mergeCell ref="J38:K39"/>
    <mergeCell ref="J40:K41"/>
    <mergeCell ref="F41:H41"/>
    <mergeCell ref="J42:K44"/>
    <mergeCell ref="F43:H43"/>
    <mergeCell ref="A36:B36"/>
    <mergeCell ref="G36:H36"/>
    <mergeCell ref="I36:K36"/>
    <mergeCell ref="A37:B37"/>
    <mergeCell ref="G37:H37"/>
    <mergeCell ref="I37:K37"/>
    <mergeCell ref="A34:B34"/>
    <mergeCell ref="G34:H34"/>
    <mergeCell ref="I34:K34"/>
    <mergeCell ref="A35:B35"/>
    <mergeCell ref="G35:H35"/>
    <mergeCell ref="I35:K35"/>
    <mergeCell ref="A32:B32"/>
    <mergeCell ref="G32:H32"/>
    <mergeCell ref="I32:K32"/>
    <mergeCell ref="A33:B33"/>
    <mergeCell ref="G33:H33"/>
    <mergeCell ref="I33:K33"/>
    <mergeCell ref="A30:B30"/>
    <mergeCell ref="G30:H30"/>
    <mergeCell ref="I30:K30"/>
    <mergeCell ref="A31:B31"/>
    <mergeCell ref="G31:H31"/>
    <mergeCell ref="I31:K31"/>
    <mergeCell ref="A28:B28"/>
    <mergeCell ref="G28:H28"/>
    <mergeCell ref="I28:K28"/>
    <mergeCell ref="A29:B29"/>
    <mergeCell ref="G29:H29"/>
    <mergeCell ref="I29:K29"/>
    <mergeCell ref="A26:B26"/>
    <mergeCell ref="G26:H26"/>
    <mergeCell ref="I26:K26"/>
    <mergeCell ref="A27:B27"/>
    <mergeCell ref="G27:H27"/>
    <mergeCell ref="I27:K27"/>
    <mergeCell ref="A24:B24"/>
    <mergeCell ref="G24:H24"/>
    <mergeCell ref="I24:K24"/>
    <mergeCell ref="A25:B25"/>
    <mergeCell ref="G25:H25"/>
    <mergeCell ref="I25:K25"/>
    <mergeCell ref="A22:B22"/>
    <mergeCell ref="G22:H22"/>
    <mergeCell ref="I22:K22"/>
    <mergeCell ref="A23:B23"/>
    <mergeCell ref="G23:H23"/>
    <mergeCell ref="I23:K23"/>
    <mergeCell ref="B19:E19"/>
    <mergeCell ref="H19:K19"/>
    <mergeCell ref="A20:B21"/>
    <mergeCell ref="C20:C21"/>
    <mergeCell ref="D20:D21"/>
    <mergeCell ref="E20:H20"/>
    <mergeCell ref="I20:K21"/>
    <mergeCell ref="H14:J14"/>
    <mergeCell ref="A3:K3"/>
    <mergeCell ref="J5:K5"/>
    <mergeCell ref="A8:C8"/>
    <mergeCell ref="H13:K13"/>
    <mergeCell ref="H11:K11"/>
    <mergeCell ref="H12:K12"/>
    <mergeCell ref="H9:K9"/>
    <mergeCell ref="A7:C7"/>
  </mergeCells>
  <phoneticPr fontId="3"/>
  <conditionalFormatting sqref="J5:K5">
    <cfRule type="expression" dxfId="3" priority="1">
      <formula>LEN(J5)&gt;0</formula>
    </cfRule>
  </conditionalFormatting>
  <printOptions gridLinesSet="0"/>
  <pageMargins left="0.78740157480314965" right="0.78740157480314965" top="0.98425196850393704" bottom="0.98425196850393704" header="0.51181102362204722" footer="0.51181102362204722"/>
  <pageSetup paperSize="9" scale="83" orientation="portrait" r:id="rId1"/>
  <headerFooter alignWithMargins="0"/>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1C5A1-9BB4-4431-A426-04153643E5B9}">
  <sheetPr codeName="gumma_Y26">
    <pageSetUpPr fitToPage="1"/>
  </sheetPr>
  <dimension ref="A1:BA26"/>
  <sheetViews>
    <sheetView showGridLines="0" view="pageBreakPreview" zoomScaleNormal="100" zoomScaleSheetLayoutView="100" workbookViewId="0">
      <selection activeCell="AP11" sqref="AP11:AY11"/>
    </sheetView>
  </sheetViews>
  <sheetFormatPr defaultColWidth="2.625" defaultRowHeight="13.5"/>
  <cols>
    <col min="1" max="16384" width="2.625" style="9"/>
  </cols>
  <sheetData>
    <row r="1" spans="1:53">
      <c r="A1" s="9" t="s">
        <v>583</v>
      </c>
    </row>
    <row r="4" spans="1:53" ht="20.100000000000001" customHeight="1">
      <c r="A4" s="1222" t="s">
        <v>584</v>
      </c>
      <c r="B4" s="1222"/>
      <c r="C4" s="1222"/>
      <c r="D4" s="1222"/>
      <c r="E4" s="1222"/>
      <c r="F4" s="1222"/>
      <c r="G4" s="1222"/>
      <c r="H4" s="1222"/>
      <c r="I4" s="1222"/>
      <c r="J4" s="1222"/>
      <c r="K4" s="1222"/>
      <c r="L4" s="1222"/>
      <c r="M4" s="1222"/>
      <c r="N4" s="1222"/>
      <c r="O4" s="1222"/>
      <c r="P4" s="1222"/>
      <c r="Q4" s="1222"/>
      <c r="R4" s="1222"/>
      <c r="S4" s="1222"/>
      <c r="T4" s="1222"/>
      <c r="U4" s="1222"/>
      <c r="V4" s="1222"/>
      <c r="W4" s="1222"/>
      <c r="X4" s="1222"/>
      <c r="Y4" s="1222"/>
      <c r="Z4" s="1222"/>
      <c r="AA4" s="1222"/>
      <c r="AB4" s="1222"/>
      <c r="AC4" s="1222"/>
      <c r="AD4" s="1222"/>
      <c r="AE4" s="1222"/>
      <c r="AF4" s="1222"/>
      <c r="AG4" s="1222"/>
      <c r="AH4" s="1222"/>
      <c r="AI4" s="1222"/>
      <c r="AJ4" s="1222"/>
      <c r="AK4" s="1222"/>
      <c r="AL4" s="1222"/>
      <c r="AM4" s="1222"/>
      <c r="AN4" s="1222"/>
      <c r="AO4" s="1222"/>
      <c r="AP4" s="1222"/>
      <c r="AQ4" s="1222"/>
      <c r="AR4" s="1222"/>
      <c r="AS4" s="1222"/>
      <c r="AT4" s="1222"/>
      <c r="AU4" s="1222"/>
      <c r="AV4" s="1222"/>
      <c r="AW4" s="1222"/>
      <c r="AX4" s="1222"/>
      <c r="AY4" s="1222"/>
      <c r="AZ4" s="1222"/>
      <c r="BA4" s="1222"/>
    </row>
    <row r="5" spans="1:53">
      <c r="AF5" s="9" t="s">
        <v>67</v>
      </c>
      <c r="AG5" s="593"/>
      <c r="AH5" s="593"/>
      <c r="AI5" s="9" t="s">
        <v>70</v>
      </c>
    </row>
    <row r="6" spans="1:53">
      <c r="V6" s="9" t="s">
        <v>585</v>
      </c>
      <c r="X6" s="593"/>
      <c r="Y6" s="593"/>
      <c r="Z6" s="9" t="s">
        <v>586</v>
      </c>
      <c r="AA6" s="593"/>
      <c r="AB6" s="593"/>
      <c r="AC6" s="9" t="s">
        <v>587</v>
      </c>
    </row>
    <row r="7" spans="1:53">
      <c r="AF7" s="9" t="s">
        <v>68</v>
      </c>
      <c r="AG7" s="593"/>
      <c r="AH7" s="593"/>
      <c r="AI7" s="9" t="s">
        <v>70</v>
      </c>
    </row>
    <row r="9" spans="1:53" s="345" customFormat="1" ht="17.25">
      <c r="F9" s="345" t="s">
        <v>155</v>
      </c>
      <c r="J9" s="1221" t="str">
        <f>入力シート!C8</f>
        <v>単独公共　◆◆■■事業　○○補修工事　その１（○○工区）（Ｒ■補正）</v>
      </c>
      <c r="K9" s="1221"/>
      <c r="L9" s="1221"/>
      <c r="M9" s="1221"/>
      <c r="N9" s="1221"/>
      <c r="O9" s="1221"/>
      <c r="P9" s="1221"/>
      <c r="Q9" s="1221"/>
      <c r="R9" s="1221"/>
      <c r="S9" s="1221"/>
      <c r="T9" s="1221"/>
      <c r="U9" s="1221"/>
      <c r="V9" s="1221"/>
      <c r="W9" s="1221"/>
      <c r="X9" s="1221"/>
      <c r="Y9" s="1221"/>
      <c r="Z9" s="1221"/>
      <c r="AA9" s="1221"/>
      <c r="AB9" s="1221"/>
      <c r="AC9" s="1221"/>
      <c r="AD9" s="1221"/>
      <c r="AE9" s="1221"/>
      <c r="AF9" s="1221"/>
      <c r="AG9" s="1221"/>
      <c r="AH9" s="1221"/>
      <c r="AI9" s="1221"/>
      <c r="AJ9" s="1221"/>
      <c r="AK9" s="1221"/>
      <c r="AL9" s="1221"/>
      <c r="AM9" s="1221"/>
      <c r="AN9" s="1221"/>
      <c r="AO9" s="1221"/>
      <c r="AP9" s="1221"/>
      <c r="AQ9" s="1221"/>
      <c r="AR9" s="1221"/>
      <c r="AS9" s="1221"/>
      <c r="AT9" s="1221"/>
      <c r="AU9" s="1221"/>
      <c r="AV9" s="1221"/>
    </row>
    <row r="10" spans="1:53" s="345" customFormat="1" ht="17.25">
      <c r="F10" s="345" t="s">
        <v>588</v>
      </c>
      <c r="S10" s="1223"/>
      <c r="T10" s="1223"/>
      <c r="U10" s="1223"/>
      <c r="V10" s="1223"/>
      <c r="W10" s="1223"/>
      <c r="X10" s="1223"/>
      <c r="Y10" s="1223"/>
      <c r="Z10" s="1223"/>
      <c r="AA10" s="1223"/>
      <c r="AB10" s="1223"/>
      <c r="AO10" s="346" t="s">
        <v>589</v>
      </c>
      <c r="AP10" s="1222"/>
      <c r="AQ10" s="1222"/>
      <c r="AR10" s="1222"/>
      <c r="AS10" s="1222"/>
      <c r="AT10" s="1222"/>
      <c r="AU10" s="1222"/>
      <c r="AV10" s="1222"/>
      <c r="AW10" s="1222"/>
      <c r="AX10" s="1222"/>
      <c r="AY10" s="1222"/>
      <c r="AZ10" s="1222"/>
      <c r="BA10" s="1222"/>
    </row>
    <row r="11" spans="1:53" s="345" customFormat="1" ht="17.25">
      <c r="F11" s="345" t="s">
        <v>590</v>
      </c>
      <c r="S11" s="1222"/>
      <c r="T11" s="1222"/>
      <c r="AO11" s="346" t="s">
        <v>591</v>
      </c>
      <c r="AP11" s="1222"/>
      <c r="AQ11" s="1222"/>
      <c r="AR11" s="1222"/>
      <c r="AS11" s="1222"/>
      <c r="AT11" s="1222"/>
      <c r="AU11" s="1222"/>
      <c r="AV11" s="1222"/>
      <c r="AW11" s="1222"/>
      <c r="AX11" s="1222"/>
      <c r="AY11" s="1222"/>
      <c r="AZ11" s="1222"/>
      <c r="BA11" s="1222"/>
    </row>
    <row r="13" spans="1:53">
      <c r="A13" s="1227" t="s">
        <v>592</v>
      </c>
      <c r="B13" s="1227"/>
      <c r="C13" s="1227"/>
      <c r="D13" s="1227"/>
      <c r="E13" s="1227"/>
      <c r="F13" s="1227" t="s">
        <v>593</v>
      </c>
      <c r="G13" s="1227"/>
      <c r="H13" s="1227"/>
      <c r="I13" s="1227"/>
      <c r="J13" s="1227"/>
      <c r="K13" s="1227" t="s">
        <v>594</v>
      </c>
      <c r="L13" s="1227"/>
      <c r="M13" s="1227"/>
      <c r="N13" s="1227"/>
      <c r="O13" s="1227"/>
      <c r="P13" s="1227" t="s">
        <v>595</v>
      </c>
      <c r="Q13" s="1227"/>
      <c r="R13" s="1227"/>
      <c r="S13" s="1227"/>
      <c r="T13" s="1227"/>
      <c r="U13" s="1224" t="s">
        <v>596</v>
      </c>
      <c r="V13" s="1224"/>
      <c r="W13" s="1224"/>
      <c r="X13" s="1224"/>
      <c r="Y13" s="1224"/>
      <c r="Z13" s="1224"/>
      <c r="AA13" s="1224"/>
      <c r="AB13" s="1224"/>
      <c r="AC13" s="1224"/>
      <c r="AD13" s="1224"/>
      <c r="AE13" s="1224"/>
      <c r="AF13" s="1224"/>
      <c r="AG13" s="1224" t="s">
        <v>597</v>
      </c>
      <c r="AH13" s="1224"/>
      <c r="AI13" s="1224"/>
      <c r="AJ13" s="1224"/>
      <c r="AK13" s="1224"/>
      <c r="AL13" s="1224"/>
      <c r="AM13" s="1224" t="s">
        <v>598</v>
      </c>
      <c r="AN13" s="1224"/>
      <c r="AO13" s="1224"/>
      <c r="AP13" s="1224"/>
      <c r="AQ13" s="1224"/>
      <c r="AR13" s="1224"/>
      <c r="AS13" s="1224"/>
      <c r="AT13" s="1224"/>
      <c r="AU13" s="1224"/>
      <c r="AV13" s="1224"/>
      <c r="AW13" s="1224"/>
      <c r="AX13" s="1224" t="s">
        <v>599</v>
      </c>
      <c r="AY13" s="1224"/>
      <c r="AZ13" s="1224"/>
      <c r="BA13" s="1224"/>
    </row>
    <row r="14" spans="1:53">
      <c r="A14" s="1227"/>
      <c r="B14" s="1227"/>
      <c r="C14" s="1227"/>
      <c r="D14" s="1227"/>
      <c r="E14" s="1227"/>
      <c r="F14" s="1227"/>
      <c r="G14" s="1227"/>
      <c r="H14" s="1227"/>
      <c r="I14" s="1227"/>
      <c r="J14" s="1227"/>
      <c r="K14" s="1227"/>
      <c r="L14" s="1227"/>
      <c r="M14" s="1227"/>
      <c r="N14" s="1227"/>
      <c r="O14" s="1227"/>
      <c r="P14" s="1227"/>
      <c r="Q14" s="1227"/>
      <c r="R14" s="1227"/>
      <c r="S14" s="1227"/>
      <c r="T14" s="1227"/>
      <c r="U14" s="1224" t="s">
        <v>600</v>
      </c>
      <c r="V14" s="1224"/>
      <c r="W14" s="1224"/>
      <c r="X14" s="1224"/>
      <c r="Y14" s="1224"/>
      <c r="Z14" s="1224"/>
      <c r="AA14" s="1224" t="s">
        <v>601</v>
      </c>
      <c r="AB14" s="1224"/>
      <c r="AC14" s="1224"/>
      <c r="AD14" s="1224"/>
      <c r="AE14" s="1224"/>
      <c r="AF14" s="1224"/>
      <c r="AG14" s="1224"/>
      <c r="AH14" s="1224"/>
      <c r="AI14" s="1224"/>
      <c r="AJ14" s="1224"/>
      <c r="AK14" s="1224"/>
      <c r="AL14" s="1224"/>
      <c r="AM14" s="1224"/>
      <c r="AN14" s="1224"/>
      <c r="AO14" s="1224"/>
      <c r="AP14" s="1224"/>
      <c r="AQ14" s="1224"/>
      <c r="AR14" s="1224"/>
      <c r="AS14" s="1224"/>
      <c r="AT14" s="1224"/>
      <c r="AU14" s="1224"/>
      <c r="AV14" s="1224"/>
      <c r="AW14" s="1224"/>
      <c r="AX14" s="1224"/>
      <c r="AY14" s="1224"/>
      <c r="AZ14" s="1224"/>
      <c r="BA14" s="1224"/>
    </row>
    <row r="15" spans="1:53" ht="27" customHeight="1">
      <c r="A15" s="1225"/>
      <c r="B15" s="1225"/>
      <c r="C15" s="1225"/>
      <c r="D15" s="1225"/>
      <c r="E15" s="1225"/>
      <c r="F15" s="1225"/>
      <c r="G15" s="1225"/>
      <c r="H15" s="1225"/>
      <c r="I15" s="1225"/>
      <c r="J15" s="1225"/>
      <c r="K15" s="1225"/>
      <c r="L15" s="1225"/>
      <c r="M15" s="1225"/>
      <c r="N15" s="1225"/>
      <c r="O15" s="1225"/>
      <c r="P15" s="1225"/>
      <c r="Q15" s="1225"/>
      <c r="R15" s="1225"/>
      <c r="S15" s="1225"/>
      <c r="T15" s="1225"/>
      <c r="U15" s="1226"/>
      <c r="V15" s="1226"/>
      <c r="W15" s="1226"/>
      <c r="X15" s="1226"/>
      <c r="Y15" s="1224" t="s">
        <v>70</v>
      </c>
      <c r="Z15" s="1224"/>
      <c r="AA15" s="1226"/>
      <c r="AB15" s="1226"/>
      <c r="AC15" s="1226"/>
      <c r="AD15" s="1226"/>
      <c r="AE15" s="1224" t="s">
        <v>602</v>
      </c>
      <c r="AF15" s="1224"/>
      <c r="AG15" s="1228"/>
      <c r="AH15" s="1228"/>
      <c r="AI15" s="1228"/>
      <c r="AJ15" s="1228"/>
      <c r="AK15" s="347" t="s">
        <v>603</v>
      </c>
      <c r="AL15" s="347"/>
      <c r="AM15" s="1225"/>
      <c r="AN15" s="1225"/>
      <c r="AO15" s="1225"/>
      <c r="AP15" s="1225"/>
      <c r="AQ15" s="1225"/>
      <c r="AR15" s="1225"/>
      <c r="AS15" s="1225"/>
      <c r="AT15" s="1225"/>
      <c r="AU15" s="1225"/>
      <c r="AV15" s="1225"/>
      <c r="AW15" s="1225"/>
      <c r="AX15" s="1228"/>
      <c r="AY15" s="1228"/>
      <c r="AZ15" s="1228"/>
      <c r="BA15" s="1228"/>
    </row>
    <row r="16" spans="1:53" ht="27" customHeight="1">
      <c r="A16" s="1225"/>
      <c r="B16" s="1225"/>
      <c r="C16" s="1225"/>
      <c r="D16" s="1225"/>
      <c r="E16" s="1225"/>
      <c r="F16" s="1225"/>
      <c r="G16" s="1225"/>
      <c r="H16" s="1225"/>
      <c r="I16" s="1225"/>
      <c r="J16" s="1225"/>
      <c r="K16" s="1225"/>
      <c r="L16" s="1225"/>
      <c r="M16" s="1225"/>
      <c r="N16" s="1225"/>
      <c r="O16" s="1225"/>
      <c r="P16" s="1225"/>
      <c r="Q16" s="1225"/>
      <c r="R16" s="1225"/>
      <c r="S16" s="1225"/>
      <c r="T16" s="1225"/>
      <c r="U16" s="1226"/>
      <c r="V16" s="1226"/>
      <c r="W16" s="1226"/>
      <c r="X16" s="1226"/>
      <c r="Y16" s="1224" t="s">
        <v>70</v>
      </c>
      <c r="Z16" s="1224"/>
      <c r="AA16" s="1226"/>
      <c r="AB16" s="1226"/>
      <c r="AC16" s="1226"/>
      <c r="AD16" s="1226"/>
      <c r="AE16" s="1224" t="s">
        <v>602</v>
      </c>
      <c r="AF16" s="1224"/>
      <c r="AG16" s="1228"/>
      <c r="AH16" s="1228"/>
      <c r="AI16" s="1228"/>
      <c r="AJ16" s="1228"/>
      <c r="AK16" s="347" t="s">
        <v>603</v>
      </c>
      <c r="AL16" s="347"/>
      <c r="AM16" s="1225"/>
      <c r="AN16" s="1225"/>
      <c r="AO16" s="1225"/>
      <c r="AP16" s="1225"/>
      <c r="AQ16" s="1225"/>
      <c r="AR16" s="1225"/>
      <c r="AS16" s="1225"/>
      <c r="AT16" s="1225"/>
      <c r="AU16" s="1225"/>
      <c r="AV16" s="1225"/>
      <c r="AW16" s="1225"/>
      <c r="AX16" s="1228"/>
      <c r="AY16" s="1228"/>
      <c r="AZ16" s="1228"/>
      <c r="BA16" s="1228"/>
    </row>
    <row r="17" spans="1:53" ht="27" customHeight="1">
      <c r="A17" s="1225"/>
      <c r="B17" s="1225"/>
      <c r="C17" s="1225"/>
      <c r="D17" s="1225"/>
      <c r="E17" s="1225"/>
      <c r="F17" s="1225"/>
      <c r="G17" s="1225"/>
      <c r="H17" s="1225"/>
      <c r="I17" s="1225"/>
      <c r="J17" s="1225"/>
      <c r="K17" s="1225"/>
      <c r="L17" s="1225"/>
      <c r="M17" s="1225"/>
      <c r="N17" s="1225"/>
      <c r="O17" s="1225"/>
      <c r="P17" s="1225"/>
      <c r="Q17" s="1225"/>
      <c r="R17" s="1225"/>
      <c r="S17" s="1225"/>
      <c r="T17" s="1225"/>
      <c r="U17" s="1226"/>
      <c r="V17" s="1226"/>
      <c r="W17" s="1226"/>
      <c r="X17" s="1226"/>
      <c r="Y17" s="1224" t="s">
        <v>70</v>
      </c>
      <c r="Z17" s="1224"/>
      <c r="AA17" s="1226"/>
      <c r="AB17" s="1226"/>
      <c r="AC17" s="1226"/>
      <c r="AD17" s="1226"/>
      <c r="AE17" s="1224" t="s">
        <v>602</v>
      </c>
      <c r="AF17" s="1224"/>
      <c r="AG17" s="1228"/>
      <c r="AH17" s="1228"/>
      <c r="AI17" s="1228"/>
      <c r="AJ17" s="1228"/>
      <c r="AK17" s="347" t="s">
        <v>603</v>
      </c>
      <c r="AL17" s="347"/>
      <c r="AM17" s="1225"/>
      <c r="AN17" s="1225"/>
      <c r="AO17" s="1225"/>
      <c r="AP17" s="1225"/>
      <c r="AQ17" s="1225"/>
      <c r="AR17" s="1225"/>
      <c r="AS17" s="1225"/>
      <c r="AT17" s="1225"/>
      <c r="AU17" s="1225"/>
      <c r="AV17" s="1225"/>
      <c r="AW17" s="1225"/>
      <c r="AX17" s="1228"/>
      <c r="AY17" s="1228"/>
      <c r="AZ17" s="1228"/>
      <c r="BA17" s="1228"/>
    </row>
    <row r="18" spans="1:53" ht="27" customHeight="1">
      <c r="A18" s="1225"/>
      <c r="B18" s="1225"/>
      <c r="C18" s="1225"/>
      <c r="D18" s="1225"/>
      <c r="E18" s="1225"/>
      <c r="F18" s="1225"/>
      <c r="G18" s="1225"/>
      <c r="H18" s="1225"/>
      <c r="I18" s="1225"/>
      <c r="J18" s="1225"/>
      <c r="K18" s="1225"/>
      <c r="L18" s="1225"/>
      <c r="M18" s="1225"/>
      <c r="N18" s="1225"/>
      <c r="O18" s="1225"/>
      <c r="P18" s="1225"/>
      <c r="Q18" s="1225"/>
      <c r="R18" s="1225"/>
      <c r="S18" s="1225"/>
      <c r="T18" s="1225"/>
      <c r="U18" s="1226"/>
      <c r="V18" s="1226"/>
      <c r="W18" s="1226"/>
      <c r="X18" s="1226"/>
      <c r="Y18" s="1224" t="s">
        <v>70</v>
      </c>
      <c r="Z18" s="1224"/>
      <c r="AA18" s="1226"/>
      <c r="AB18" s="1226"/>
      <c r="AC18" s="1226"/>
      <c r="AD18" s="1226"/>
      <c r="AE18" s="1224" t="s">
        <v>602</v>
      </c>
      <c r="AF18" s="1224"/>
      <c r="AG18" s="1228"/>
      <c r="AH18" s="1228"/>
      <c r="AI18" s="1228"/>
      <c r="AJ18" s="1228"/>
      <c r="AK18" s="347" t="s">
        <v>603</v>
      </c>
      <c r="AL18" s="347"/>
      <c r="AM18" s="1225"/>
      <c r="AN18" s="1225"/>
      <c r="AO18" s="1225"/>
      <c r="AP18" s="1225"/>
      <c r="AQ18" s="1225"/>
      <c r="AR18" s="1225"/>
      <c r="AS18" s="1225"/>
      <c r="AT18" s="1225"/>
      <c r="AU18" s="1225"/>
      <c r="AV18" s="1225"/>
      <c r="AW18" s="1225"/>
      <c r="AX18" s="1228"/>
      <c r="AY18" s="1228"/>
      <c r="AZ18" s="1228"/>
      <c r="BA18" s="1228"/>
    </row>
    <row r="19" spans="1:53" ht="27" customHeight="1">
      <c r="A19" s="1225"/>
      <c r="B19" s="1225"/>
      <c r="C19" s="1225"/>
      <c r="D19" s="1225"/>
      <c r="E19" s="1225"/>
      <c r="F19" s="1225"/>
      <c r="G19" s="1225"/>
      <c r="H19" s="1225"/>
      <c r="I19" s="1225"/>
      <c r="J19" s="1225"/>
      <c r="K19" s="1225"/>
      <c r="L19" s="1225"/>
      <c r="M19" s="1225"/>
      <c r="N19" s="1225"/>
      <c r="O19" s="1225"/>
      <c r="P19" s="1225"/>
      <c r="Q19" s="1225"/>
      <c r="R19" s="1225"/>
      <c r="S19" s="1225"/>
      <c r="T19" s="1225"/>
      <c r="U19" s="1226"/>
      <c r="V19" s="1226"/>
      <c r="W19" s="1226"/>
      <c r="X19" s="1226"/>
      <c r="Y19" s="1224" t="s">
        <v>70</v>
      </c>
      <c r="Z19" s="1224"/>
      <c r="AA19" s="1226"/>
      <c r="AB19" s="1226"/>
      <c r="AC19" s="1226"/>
      <c r="AD19" s="1226"/>
      <c r="AE19" s="1224" t="s">
        <v>602</v>
      </c>
      <c r="AF19" s="1224"/>
      <c r="AG19" s="1228"/>
      <c r="AH19" s="1228"/>
      <c r="AI19" s="1228"/>
      <c r="AJ19" s="1228"/>
      <c r="AK19" s="347" t="s">
        <v>603</v>
      </c>
      <c r="AL19" s="347"/>
      <c r="AM19" s="1225"/>
      <c r="AN19" s="1225"/>
      <c r="AO19" s="1225"/>
      <c r="AP19" s="1225"/>
      <c r="AQ19" s="1225"/>
      <c r="AR19" s="1225"/>
      <c r="AS19" s="1225"/>
      <c r="AT19" s="1225"/>
      <c r="AU19" s="1225"/>
      <c r="AV19" s="1225"/>
      <c r="AW19" s="1225"/>
      <c r="AX19" s="1228"/>
      <c r="AY19" s="1228"/>
      <c r="AZ19" s="1228"/>
      <c r="BA19" s="1228"/>
    </row>
    <row r="20" spans="1:53" ht="27" customHeight="1">
      <c r="A20" s="1225"/>
      <c r="B20" s="1225"/>
      <c r="C20" s="1225"/>
      <c r="D20" s="1225"/>
      <c r="E20" s="1225"/>
      <c r="F20" s="1225"/>
      <c r="G20" s="1225"/>
      <c r="H20" s="1225"/>
      <c r="I20" s="1225"/>
      <c r="J20" s="1225"/>
      <c r="K20" s="1225"/>
      <c r="L20" s="1225"/>
      <c r="M20" s="1225"/>
      <c r="N20" s="1225"/>
      <c r="O20" s="1225"/>
      <c r="P20" s="1225"/>
      <c r="Q20" s="1225"/>
      <c r="R20" s="1225"/>
      <c r="S20" s="1225"/>
      <c r="T20" s="1225"/>
      <c r="U20" s="1226"/>
      <c r="V20" s="1226"/>
      <c r="W20" s="1226"/>
      <c r="X20" s="1226"/>
      <c r="Y20" s="1224" t="s">
        <v>70</v>
      </c>
      <c r="Z20" s="1224"/>
      <c r="AA20" s="1226"/>
      <c r="AB20" s="1226"/>
      <c r="AC20" s="1226"/>
      <c r="AD20" s="1226"/>
      <c r="AE20" s="1224" t="s">
        <v>602</v>
      </c>
      <c r="AF20" s="1224"/>
      <c r="AG20" s="1228"/>
      <c r="AH20" s="1228"/>
      <c r="AI20" s="1228"/>
      <c r="AJ20" s="1228"/>
      <c r="AK20" s="347" t="s">
        <v>603</v>
      </c>
      <c r="AL20" s="347"/>
      <c r="AM20" s="1225"/>
      <c r="AN20" s="1225"/>
      <c r="AO20" s="1225"/>
      <c r="AP20" s="1225"/>
      <c r="AQ20" s="1225"/>
      <c r="AR20" s="1225"/>
      <c r="AS20" s="1225"/>
      <c r="AT20" s="1225"/>
      <c r="AU20" s="1225"/>
      <c r="AV20" s="1225"/>
      <c r="AW20" s="1225"/>
      <c r="AX20" s="1228"/>
      <c r="AY20" s="1228"/>
      <c r="AZ20" s="1228"/>
      <c r="BA20" s="1228"/>
    </row>
    <row r="21" spans="1:53" ht="27" customHeight="1">
      <c r="A21" s="1225"/>
      <c r="B21" s="1225"/>
      <c r="C21" s="1225"/>
      <c r="D21" s="1225"/>
      <c r="E21" s="1225"/>
      <c r="F21" s="1225"/>
      <c r="G21" s="1225"/>
      <c r="H21" s="1225"/>
      <c r="I21" s="1225"/>
      <c r="J21" s="1225"/>
      <c r="K21" s="1225"/>
      <c r="L21" s="1225"/>
      <c r="M21" s="1225"/>
      <c r="N21" s="1225"/>
      <c r="O21" s="1225"/>
      <c r="P21" s="1225"/>
      <c r="Q21" s="1225"/>
      <c r="R21" s="1225"/>
      <c r="S21" s="1225"/>
      <c r="T21" s="1225"/>
      <c r="U21" s="1226"/>
      <c r="V21" s="1226"/>
      <c r="W21" s="1226"/>
      <c r="X21" s="1226"/>
      <c r="Y21" s="1224" t="s">
        <v>70</v>
      </c>
      <c r="Z21" s="1224"/>
      <c r="AA21" s="1226"/>
      <c r="AB21" s="1226"/>
      <c r="AC21" s="1226"/>
      <c r="AD21" s="1226"/>
      <c r="AE21" s="1224" t="s">
        <v>602</v>
      </c>
      <c r="AF21" s="1224"/>
      <c r="AG21" s="1228"/>
      <c r="AH21" s="1228"/>
      <c r="AI21" s="1228"/>
      <c r="AJ21" s="1228"/>
      <c r="AK21" s="347" t="s">
        <v>603</v>
      </c>
      <c r="AL21" s="347"/>
      <c r="AM21" s="1225"/>
      <c r="AN21" s="1225"/>
      <c r="AO21" s="1225"/>
      <c r="AP21" s="1225"/>
      <c r="AQ21" s="1225"/>
      <c r="AR21" s="1225"/>
      <c r="AS21" s="1225"/>
      <c r="AT21" s="1225"/>
      <c r="AU21" s="1225"/>
      <c r="AV21" s="1225"/>
      <c r="AW21" s="1225"/>
      <c r="AX21" s="1228"/>
      <c r="AY21" s="1228"/>
      <c r="AZ21" s="1228"/>
      <c r="BA21" s="1228"/>
    </row>
    <row r="22" spans="1:53">
      <c r="B22" s="9" t="s">
        <v>260</v>
      </c>
    </row>
    <row r="23" spans="1:53">
      <c r="B23" s="9" t="s">
        <v>604</v>
      </c>
    </row>
    <row r="24" spans="1:53">
      <c r="B24" s="9" t="s">
        <v>605</v>
      </c>
    </row>
    <row r="25" spans="1:53">
      <c r="B25" s="9" t="s">
        <v>606</v>
      </c>
    </row>
    <row r="26" spans="1:53">
      <c r="B26" s="9" t="s">
        <v>607</v>
      </c>
    </row>
  </sheetData>
  <mergeCells count="99">
    <mergeCell ref="AM21:AW21"/>
    <mergeCell ref="AX21:BA21"/>
    <mergeCell ref="A21:E21"/>
    <mergeCell ref="F21:J21"/>
    <mergeCell ref="K21:O21"/>
    <mergeCell ref="P21:T21"/>
    <mergeCell ref="U21:X21"/>
    <mergeCell ref="Y21:Z21"/>
    <mergeCell ref="Y20:Z20"/>
    <mergeCell ref="AA20:AD20"/>
    <mergeCell ref="AE20:AF20"/>
    <mergeCell ref="AG20:AJ20"/>
    <mergeCell ref="AA21:AD21"/>
    <mergeCell ref="AE21:AF21"/>
    <mergeCell ref="AG21:AJ21"/>
    <mergeCell ref="AM20:AW20"/>
    <mergeCell ref="AX20:BA20"/>
    <mergeCell ref="AA19:AD19"/>
    <mergeCell ref="AE19:AF19"/>
    <mergeCell ref="AG19:AJ19"/>
    <mergeCell ref="AM19:AW19"/>
    <mergeCell ref="AX19:BA19"/>
    <mergeCell ref="A20:E20"/>
    <mergeCell ref="F20:J20"/>
    <mergeCell ref="K20:O20"/>
    <mergeCell ref="P20:T20"/>
    <mergeCell ref="U20:X20"/>
    <mergeCell ref="A19:E19"/>
    <mergeCell ref="F19:J19"/>
    <mergeCell ref="K19:O19"/>
    <mergeCell ref="P19:T19"/>
    <mergeCell ref="U19:X19"/>
    <mergeCell ref="Y19:Z19"/>
    <mergeCell ref="Y18:Z18"/>
    <mergeCell ref="AA18:AD18"/>
    <mergeCell ref="AE18:AF18"/>
    <mergeCell ref="AG18:AJ18"/>
    <mergeCell ref="AM18:AW18"/>
    <mergeCell ref="AX18:BA18"/>
    <mergeCell ref="AA17:AD17"/>
    <mergeCell ref="AE17:AF17"/>
    <mergeCell ref="AG17:AJ17"/>
    <mergeCell ref="AM17:AW17"/>
    <mergeCell ref="AX17:BA17"/>
    <mergeCell ref="A18:E18"/>
    <mergeCell ref="F18:J18"/>
    <mergeCell ref="K18:O18"/>
    <mergeCell ref="P18:T18"/>
    <mergeCell ref="U18:X18"/>
    <mergeCell ref="A17:E17"/>
    <mergeCell ref="F17:J17"/>
    <mergeCell ref="K17:O17"/>
    <mergeCell ref="P17:T17"/>
    <mergeCell ref="U17:X17"/>
    <mergeCell ref="Y17:Z17"/>
    <mergeCell ref="Y16:Z16"/>
    <mergeCell ref="AA16:AD16"/>
    <mergeCell ref="AE16:AF16"/>
    <mergeCell ref="AG16:AJ16"/>
    <mergeCell ref="AM16:AW16"/>
    <mergeCell ref="AX16:BA16"/>
    <mergeCell ref="AA15:AD15"/>
    <mergeCell ref="AE15:AF15"/>
    <mergeCell ref="AG15:AJ15"/>
    <mergeCell ref="AM15:AW15"/>
    <mergeCell ref="AX15:BA15"/>
    <mergeCell ref="A16:E16"/>
    <mergeCell ref="F16:J16"/>
    <mergeCell ref="K16:O16"/>
    <mergeCell ref="P16:T16"/>
    <mergeCell ref="U16:X16"/>
    <mergeCell ref="AM13:AW14"/>
    <mergeCell ref="AX13:BA14"/>
    <mergeCell ref="U14:Z14"/>
    <mergeCell ref="AA14:AF14"/>
    <mergeCell ref="A15:E15"/>
    <mergeCell ref="F15:J15"/>
    <mergeCell ref="K15:O15"/>
    <mergeCell ref="P15:T15"/>
    <mergeCell ref="U15:X15"/>
    <mergeCell ref="Y15:Z15"/>
    <mergeCell ref="A13:E14"/>
    <mergeCell ref="F13:J14"/>
    <mergeCell ref="K13:O14"/>
    <mergeCell ref="P13:T14"/>
    <mergeCell ref="U13:AF13"/>
    <mergeCell ref="AG13:AL14"/>
    <mergeCell ref="S10:AB10"/>
    <mergeCell ref="AP10:AY10"/>
    <mergeCell ref="AZ10:BA10"/>
    <mergeCell ref="S11:T11"/>
    <mergeCell ref="AP11:AY11"/>
    <mergeCell ref="AZ11:BA11"/>
    <mergeCell ref="J9:AV9"/>
    <mergeCell ref="A4:BA4"/>
    <mergeCell ref="AG5:AH5"/>
    <mergeCell ref="X6:Y6"/>
    <mergeCell ref="AA6:AB6"/>
    <mergeCell ref="AG7:AH7"/>
  </mergeCells>
  <phoneticPr fontId="3"/>
  <pageMargins left="0.78740157480314965" right="0.78740157480314965" top="0.98425196850393704" bottom="0.98425196850393704" header="0.51181102362204722" footer="0.51181102362204722"/>
  <pageSetup paperSize="9" scale="8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99A24-3B4E-4877-9A89-FC49203C7497}">
  <sheetPr codeName="gumma_Y27">
    <tabColor theme="0"/>
    <pageSetUpPr fitToPage="1"/>
  </sheetPr>
  <dimension ref="A1:I36"/>
  <sheetViews>
    <sheetView showGridLines="0" view="pageBreakPreview" zoomScale="70" zoomScaleNormal="100" zoomScaleSheetLayoutView="70" workbookViewId="0">
      <selection activeCell="N17" sqref="N17"/>
    </sheetView>
  </sheetViews>
  <sheetFormatPr defaultColWidth="10" defaultRowHeight="17.25"/>
  <cols>
    <col min="1" max="1" width="14.625" style="348" customWidth="1"/>
    <col min="2" max="3" width="11.75" style="348" customWidth="1"/>
    <col min="4" max="6" width="11.125" style="348" customWidth="1"/>
    <col min="7" max="7" width="19" style="348" customWidth="1"/>
    <col min="8" max="8" width="15.125" style="348" customWidth="1"/>
    <col min="9" max="9" width="4" style="348" customWidth="1"/>
    <col min="10" max="16384" width="10" style="348"/>
  </cols>
  <sheetData>
    <row r="1" spans="1:9">
      <c r="A1" s="204" t="s">
        <v>608</v>
      </c>
    </row>
    <row r="3" spans="1:9">
      <c r="F3" s="349" t="s">
        <v>5</v>
      </c>
      <c r="G3" s="1230"/>
      <c r="H3" s="1230"/>
      <c r="I3" s="1230"/>
    </row>
    <row r="5" spans="1:9">
      <c r="A5" s="1232" t="str">
        <f>IF(入力シート!C23&lt;100000000,"群馬県"&amp;入力シート!C6&amp;"長","群馬県知事")</f>
        <v>群馬県○○○○土木事務所長</v>
      </c>
      <c r="B5" s="1232"/>
      <c r="C5" s="1232"/>
      <c r="D5" s="462" t="s">
        <v>491</v>
      </c>
    </row>
    <row r="6" spans="1:9">
      <c r="A6" s="1231"/>
      <c r="B6" s="1231"/>
      <c r="C6" s="1231"/>
      <c r="D6" s="462"/>
    </row>
    <row r="7" spans="1:9" ht="17.25" customHeight="1">
      <c r="F7" s="349" t="s">
        <v>609</v>
      </c>
      <c r="G7" s="1234" t="str">
        <f>入力シート!C24</f>
        <v>群馬県○○郡○○町大字○○1-1-1</v>
      </c>
      <c r="H7" s="1234"/>
      <c r="I7" s="1234"/>
    </row>
    <row r="8" spans="1:9">
      <c r="G8" s="538"/>
      <c r="H8" s="538"/>
      <c r="I8" s="538"/>
    </row>
    <row r="9" spans="1:9" ht="18.75" customHeight="1">
      <c r="F9" s="349" t="s">
        <v>610</v>
      </c>
      <c r="G9" s="1233" t="str">
        <f>入力シート!C25</f>
        <v>（株）群馬県建設技術調査制度</v>
      </c>
      <c r="H9" s="1233"/>
      <c r="I9" s="1233"/>
    </row>
    <row r="10" spans="1:9">
      <c r="F10" s="349"/>
      <c r="G10" s="1233" t="str">
        <f>入力シート!C26</f>
        <v>代表取締役　○○○○○○○</v>
      </c>
      <c r="H10" s="1233"/>
      <c r="I10" s="1233"/>
    </row>
    <row r="11" spans="1:9">
      <c r="F11" s="349" t="s">
        <v>611</v>
      </c>
      <c r="G11" s="1232" t="str">
        <f>入力シート!C14</f>
        <v>群馬次郎</v>
      </c>
      <c r="H11" s="1232"/>
      <c r="I11" s="350"/>
    </row>
    <row r="13" spans="1:9">
      <c r="E13" s="350"/>
    </row>
    <row r="14" spans="1:9" s="351" customFormat="1" ht="18.75">
      <c r="D14" s="1229" t="s">
        <v>612</v>
      </c>
      <c r="E14" s="1229"/>
      <c r="F14" s="1229"/>
    </row>
    <row r="15" spans="1:9">
      <c r="E15" s="350"/>
    </row>
    <row r="18" spans="1:9">
      <c r="A18" s="1235" t="s">
        <v>613</v>
      </c>
      <c r="B18" s="1235"/>
      <c r="C18" s="1235"/>
      <c r="D18" s="1235"/>
      <c r="E18" s="1235"/>
      <c r="F18" s="1235"/>
      <c r="G18" s="1247"/>
      <c r="H18" s="1236" t="s">
        <v>614</v>
      </c>
    </row>
    <row r="19" spans="1:9">
      <c r="A19" s="1235"/>
      <c r="B19" s="1235"/>
      <c r="C19" s="1235"/>
      <c r="D19" s="1235"/>
      <c r="E19" s="1235"/>
      <c r="F19" s="1235"/>
      <c r="G19" s="1247"/>
      <c r="H19" s="1236"/>
    </row>
    <row r="20" spans="1:9">
      <c r="E20" s="350"/>
    </row>
    <row r="21" spans="1:9">
      <c r="C21" s="350"/>
    </row>
    <row r="22" spans="1:9">
      <c r="B22" s="352"/>
      <c r="C22" s="350"/>
    </row>
    <row r="23" spans="1:9">
      <c r="C23" s="350"/>
    </row>
    <row r="24" spans="1:9" ht="11.25" customHeight="1"/>
    <row r="25" spans="1:9" ht="26.25" customHeight="1">
      <c r="A25" s="353" t="s">
        <v>615</v>
      </c>
      <c r="B25" s="1237" t="str">
        <f>入力シート!C8</f>
        <v>単独公共　◆◆■■事業　○○補修工事　その１（○○工区）（Ｒ■補正）</v>
      </c>
      <c r="C25" s="1238"/>
      <c r="D25" s="1238"/>
      <c r="E25" s="1238"/>
      <c r="F25" s="1238"/>
      <c r="G25" s="1238"/>
      <c r="H25" s="1238"/>
      <c r="I25" s="1239"/>
    </row>
    <row r="26" spans="1:9">
      <c r="A26" s="1240" t="s">
        <v>616</v>
      </c>
      <c r="B26" s="1242" t="s">
        <v>617</v>
      </c>
      <c r="C26" s="1244" t="s">
        <v>618</v>
      </c>
      <c r="D26" s="1242" t="s">
        <v>619</v>
      </c>
      <c r="E26" s="1242"/>
      <c r="F26" s="1242"/>
      <c r="G26" s="1244" t="s">
        <v>620</v>
      </c>
      <c r="H26" s="1245" t="s">
        <v>357</v>
      </c>
      <c r="I26" s="1246"/>
    </row>
    <row r="27" spans="1:9">
      <c r="A27" s="1241"/>
      <c r="B27" s="1243"/>
      <c r="C27" s="1241"/>
      <c r="D27" s="353" t="s">
        <v>621</v>
      </c>
      <c r="E27" s="353" t="s">
        <v>622</v>
      </c>
      <c r="F27" s="353" t="s">
        <v>623</v>
      </c>
      <c r="G27" s="1241"/>
      <c r="H27" s="1245"/>
      <c r="I27" s="1246"/>
    </row>
    <row r="28" spans="1:9" ht="69.75" customHeight="1">
      <c r="A28" s="354"/>
      <c r="B28" s="354"/>
      <c r="C28" s="354"/>
      <c r="D28" s="354"/>
      <c r="E28" s="354"/>
      <c r="F28" s="354"/>
      <c r="G28" s="354"/>
      <c r="H28" s="1248"/>
      <c r="I28" s="1249"/>
    </row>
    <row r="29" spans="1:9" ht="69.75" customHeight="1">
      <c r="A29" s="354"/>
      <c r="B29" s="354"/>
      <c r="C29" s="354"/>
      <c r="D29" s="354"/>
      <c r="E29" s="354"/>
      <c r="F29" s="354"/>
      <c r="G29" s="354"/>
      <c r="H29" s="1248"/>
      <c r="I29" s="1249"/>
    </row>
    <row r="30" spans="1:9" ht="69.75" customHeight="1">
      <c r="A30" s="354"/>
      <c r="B30" s="354"/>
      <c r="C30" s="354"/>
      <c r="D30" s="354"/>
      <c r="E30" s="354"/>
      <c r="F30" s="354"/>
      <c r="G30" s="354"/>
      <c r="H30" s="1248"/>
      <c r="I30" s="1249"/>
    </row>
    <row r="32" spans="1:9">
      <c r="D32" s="348" t="s">
        <v>624</v>
      </c>
    </row>
    <row r="33" spans="1:9">
      <c r="D33" s="348" t="s">
        <v>625</v>
      </c>
      <c r="G33" s="1231"/>
      <c r="H33" s="1231"/>
      <c r="I33" s="350"/>
    </row>
    <row r="34" spans="1:9">
      <c r="D34" s="348" t="s">
        <v>626</v>
      </c>
      <c r="G34" s="1231"/>
      <c r="H34" s="1231"/>
      <c r="I34" s="350"/>
    </row>
    <row r="35" spans="1:9">
      <c r="I35" s="355"/>
    </row>
    <row r="36" spans="1:9">
      <c r="A36" s="356"/>
      <c r="B36" s="356"/>
      <c r="C36" s="356"/>
      <c r="D36" s="356"/>
      <c r="E36" s="356"/>
      <c r="F36" s="356"/>
      <c r="G36" s="356"/>
      <c r="H36" s="356"/>
    </row>
  </sheetData>
  <mergeCells count="23">
    <mergeCell ref="H28:I28"/>
    <mergeCell ref="H29:I29"/>
    <mergeCell ref="H30:I30"/>
    <mergeCell ref="G33:H33"/>
    <mergeCell ref="G34:H34"/>
    <mergeCell ref="A18:F19"/>
    <mergeCell ref="H18:H19"/>
    <mergeCell ref="B25:I25"/>
    <mergeCell ref="A26:A27"/>
    <mergeCell ref="B26:B27"/>
    <mergeCell ref="C26:C27"/>
    <mergeCell ref="D26:F26"/>
    <mergeCell ref="G26:G27"/>
    <mergeCell ref="H26:I27"/>
    <mergeCell ref="G18:G19"/>
    <mergeCell ref="D14:F14"/>
    <mergeCell ref="G3:I3"/>
    <mergeCell ref="A6:C6"/>
    <mergeCell ref="G11:H11"/>
    <mergeCell ref="G9:I9"/>
    <mergeCell ref="G10:I10"/>
    <mergeCell ref="G7:I7"/>
    <mergeCell ref="A5:C5"/>
  </mergeCells>
  <phoneticPr fontId="3"/>
  <conditionalFormatting sqref="G18:G19">
    <cfRule type="expression" dxfId="2" priority="1">
      <formula>LEN($G$18)&gt;0</formula>
    </cfRule>
  </conditionalFormatting>
  <conditionalFormatting sqref="G3:I3">
    <cfRule type="expression" dxfId="1" priority="2">
      <formula>LEN(G3)&gt;0</formula>
    </cfRule>
  </conditionalFormatting>
  <dataValidations count="1">
    <dataValidation type="list" allowBlank="1" showInputMessage="1" showErrorMessage="1" sqref="G18:G19" xr:uid="{A1833D4F-460C-48FA-913E-4694B9C87D4B}">
      <formula1>"借用,返却"</formula1>
    </dataValidation>
  </dataValidations>
  <pageMargins left="0.78740157480314965" right="0.78740157480314965" top="0.98425196850393704" bottom="0.98425196850393704" header="0.51181102362204722" footer="0.51181102362204722"/>
  <pageSetup paperSize="9" scale="71" orientation="portrait" r:id="rId1"/>
  <headerFooter alignWithMargins="0"/>
  <drawing r:id="rId2"/>
  <legacyDrawing r:id="rId3"/>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1A16B-DA11-4321-B37C-BAD95B6FECA9}">
  <sheetPr codeName="gumma_Y28">
    <tabColor theme="0"/>
    <pageSetUpPr fitToPage="1"/>
  </sheetPr>
  <dimension ref="A1:G34"/>
  <sheetViews>
    <sheetView showGridLines="0" view="pageBreakPreview" zoomScaleNormal="100" zoomScaleSheetLayoutView="100" workbookViewId="0">
      <selection activeCell="O14" sqref="O14"/>
    </sheetView>
  </sheetViews>
  <sheetFormatPr defaultColWidth="10" defaultRowHeight="13.5"/>
  <cols>
    <col min="1" max="1" width="26" style="358" customWidth="1"/>
    <col min="2" max="2" width="19.625" style="358" customWidth="1"/>
    <col min="3" max="3" width="7.75" style="358" customWidth="1"/>
    <col min="4" max="4" width="10.625" style="358" customWidth="1"/>
    <col min="5" max="5" width="8.875" style="358" customWidth="1"/>
    <col min="6" max="6" width="23.25" style="358" customWidth="1"/>
    <col min="7" max="7" width="4" style="358" customWidth="1"/>
    <col min="8" max="9" width="0" style="358" hidden="1" customWidth="1"/>
    <col min="10" max="16384" width="10" style="358"/>
  </cols>
  <sheetData>
    <row r="1" spans="1:7">
      <c r="A1" s="357" t="s">
        <v>627</v>
      </c>
      <c r="E1" s="359" t="s">
        <v>27</v>
      </c>
      <c r="F1" s="1250"/>
      <c r="G1" s="1250"/>
    </row>
    <row r="3" spans="1:7">
      <c r="A3" s="533" t="str">
        <f>IF(入力シート!C23&lt;100000000,"群馬県"&amp;入力シート!C6&amp;"長","群馬県知事")</f>
        <v>群馬県○○○○土木事務所長</v>
      </c>
      <c r="B3" s="495" t="s">
        <v>794</v>
      </c>
    </row>
    <row r="4" spans="1:7">
      <c r="A4" s="360"/>
      <c r="B4" s="495"/>
    </row>
    <row r="5" spans="1:7" ht="14.25" customHeight="1">
      <c r="D5" s="309" t="s">
        <v>551</v>
      </c>
      <c r="E5" s="1251" t="str">
        <f>入力シート!C24</f>
        <v>群馬県○○郡○○町大字○○1-1-1</v>
      </c>
      <c r="F5" s="1251"/>
      <c r="G5" s="1251"/>
    </row>
    <row r="6" spans="1:7">
      <c r="C6" s="310"/>
      <c r="E6" s="539"/>
      <c r="F6" s="539"/>
      <c r="G6" s="467"/>
    </row>
    <row r="7" spans="1:7" ht="13.5" customHeight="1">
      <c r="D7" s="311" t="s">
        <v>552</v>
      </c>
      <c r="E7" s="1251" t="str">
        <f>入力シート!C25</f>
        <v>（株）群馬県建設技術調査制度</v>
      </c>
      <c r="F7" s="1251"/>
      <c r="G7" s="524"/>
    </row>
    <row r="8" spans="1:7">
      <c r="D8" s="311"/>
      <c r="E8" s="1251" t="str">
        <f>入力シート!C26</f>
        <v>代表取締役　○○○○○○○</v>
      </c>
      <c r="F8" s="1251"/>
      <c r="G8" s="524"/>
    </row>
    <row r="9" spans="1:7">
      <c r="D9" s="359" t="s">
        <v>628</v>
      </c>
      <c r="E9" s="1251" t="str">
        <f>入力シート!C14</f>
        <v>群馬次郎</v>
      </c>
      <c r="F9" s="1251"/>
      <c r="G9" s="361"/>
    </row>
    <row r="11" spans="1:7" ht="18.75">
      <c r="A11" s="1252" t="s">
        <v>629</v>
      </c>
      <c r="B11" s="1252"/>
      <c r="C11" s="1252"/>
      <c r="D11" s="1252"/>
      <c r="E11" s="1252"/>
      <c r="F11" s="1252"/>
      <c r="G11" s="1252"/>
    </row>
    <row r="13" spans="1:7">
      <c r="A13" s="362"/>
      <c r="B13" s="362"/>
      <c r="C13" s="362"/>
      <c r="D13" s="362"/>
      <c r="E13" s="362"/>
    </row>
    <row r="14" spans="1:7" ht="13.5" customHeight="1">
      <c r="A14" s="540">
        <f>入力シート!C11</f>
        <v>45748</v>
      </c>
      <c r="B14" s="1259" t="s">
        <v>796</v>
      </c>
      <c r="C14" s="1259"/>
      <c r="D14" s="500"/>
      <c r="E14" s="500"/>
      <c r="F14" s="500"/>
    </row>
    <row r="15" spans="1:7" ht="15" customHeight="1">
      <c r="A15" s="1260" t="str">
        <f>入力シート!C8</f>
        <v>単独公共　◆◆■■事業　○○補修工事　その１（○○工区）（Ｒ■補正）</v>
      </c>
      <c r="B15" s="1260"/>
      <c r="C15" s="1260"/>
      <c r="D15" s="1260"/>
      <c r="E15" s="1260"/>
      <c r="F15" s="500"/>
    </row>
    <row r="16" spans="1:7" ht="27" customHeight="1">
      <c r="A16" s="1262" t="s">
        <v>797</v>
      </c>
      <c r="B16" s="1262"/>
      <c r="C16" s="1262"/>
      <c r="D16" s="500"/>
      <c r="E16" s="500"/>
      <c r="F16" s="500"/>
    </row>
    <row r="18" spans="1:7">
      <c r="A18" s="1253" t="s">
        <v>8</v>
      </c>
      <c r="B18" s="1253"/>
      <c r="C18" s="1253"/>
      <c r="D18" s="1253"/>
      <c r="E18" s="1253"/>
      <c r="F18" s="1253"/>
      <c r="G18" s="1253"/>
    </row>
    <row r="19" spans="1:7" ht="14.25" thickBot="1"/>
    <row r="20" spans="1:7" ht="30" customHeight="1">
      <c r="A20" s="363" t="s">
        <v>630</v>
      </c>
      <c r="B20" s="364" t="s">
        <v>631</v>
      </c>
      <c r="C20" s="364" t="s">
        <v>559</v>
      </c>
      <c r="D20" s="1254" t="s">
        <v>632</v>
      </c>
      <c r="E20" s="1255"/>
      <c r="F20" s="1254" t="s">
        <v>633</v>
      </c>
      <c r="G20" s="1256"/>
    </row>
    <row r="21" spans="1:7" ht="30" customHeight="1">
      <c r="A21" s="365"/>
      <c r="B21" s="366"/>
      <c r="C21" s="366"/>
      <c r="D21" s="1257"/>
      <c r="E21" s="1261"/>
      <c r="F21" s="1257"/>
      <c r="G21" s="1258"/>
    </row>
    <row r="22" spans="1:7" ht="30" customHeight="1">
      <c r="A22" s="365"/>
      <c r="B22" s="366"/>
      <c r="C22" s="366"/>
      <c r="D22" s="1257"/>
      <c r="E22" s="1261"/>
      <c r="F22" s="1257"/>
      <c r="G22" s="1258"/>
    </row>
    <row r="23" spans="1:7" ht="30" customHeight="1">
      <c r="A23" s="365"/>
      <c r="B23" s="366"/>
      <c r="C23" s="366"/>
      <c r="D23" s="1257"/>
      <c r="E23" s="1261"/>
      <c r="F23" s="1257"/>
      <c r="G23" s="1258"/>
    </row>
    <row r="24" spans="1:7" ht="30" customHeight="1">
      <c r="A24" s="365"/>
      <c r="B24" s="366"/>
      <c r="C24" s="366"/>
      <c r="D24" s="1257"/>
      <c r="E24" s="1261"/>
      <c r="F24" s="1257"/>
      <c r="G24" s="1258"/>
    </row>
    <row r="25" spans="1:7" ht="30" customHeight="1">
      <c r="A25" s="365"/>
      <c r="B25" s="366"/>
      <c r="C25" s="366"/>
      <c r="D25" s="1257"/>
      <c r="E25" s="1261"/>
      <c r="F25" s="1257"/>
      <c r="G25" s="1258"/>
    </row>
    <row r="26" spans="1:7" ht="30" customHeight="1">
      <c r="A26" s="367"/>
      <c r="B26" s="368"/>
      <c r="C26" s="368"/>
      <c r="D26" s="1257"/>
      <c r="E26" s="1261"/>
      <c r="F26" s="1257"/>
      <c r="G26" s="1258"/>
    </row>
    <row r="27" spans="1:7" ht="30" customHeight="1">
      <c r="A27" s="367"/>
      <c r="B27" s="368"/>
      <c r="C27" s="368"/>
      <c r="D27" s="1257"/>
      <c r="E27" s="1261"/>
      <c r="F27" s="1257"/>
      <c r="G27" s="1258"/>
    </row>
    <row r="28" spans="1:7" ht="30" customHeight="1">
      <c r="A28" s="367"/>
      <c r="B28" s="368"/>
      <c r="C28" s="368"/>
      <c r="D28" s="1257"/>
      <c r="E28" s="1261"/>
      <c r="F28" s="1257"/>
      <c r="G28" s="1258"/>
    </row>
    <row r="29" spans="1:7" ht="30" customHeight="1">
      <c r="A29" s="367"/>
      <c r="B29" s="368"/>
      <c r="C29" s="368"/>
      <c r="D29" s="1257"/>
      <c r="E29" s="1261"/>
      <c r="F29" s="1257"/>
      <c r="G29" s="1258"/>
    </row>
    <row r="30" spans="1:7" ht="30" customHeight="1">
      <c r="A30" s="367"/>
      <c r="B30" s="368"/>
      <c r="C30" s="368"/>
      <c r="D30" s="1257"/>
      <c r="E30" s="1261"/>
      <c r="F30" s="1257"/>
      <c r="G30" s="1258"/>
    </row>
    <row r="31" spans="1:7" ht="30" customHeight="1">
      <c r="A31" s="367"/>
      <c r="B31" s="368"/>
      <c r="C31" s="368"/>
      <c r="D31" s="1257"/>
      <c r="E31" s="1261"/>
      <c r="F31" s="1257"/>
      <c r="G31" s="1258"/>
    </row>
    <row r="32" spans="1:7" ht="30" customHeight="1">
      <c r="A32" s="367"/>
      <c r="B32" s="368"/>
      <c r="C32" s="368"/>
      <c r="D32" s="1257"/>
      <c r="E32" s="1261"/>
      <c r="F32" s="1257"/>
      <c r="G32" s="1258"/>
    </row>
    <row r="33" spans="1:7" ht="30" customHeight="1">
      <c r="A33" s="367"/>
      <c r="B33" s="368"/>
      <c r="C33" s="368"/>
      <c r="D33" s="1257"/>
      <c r="E33" s="1261"/>
      <c r="F33" s="1257"/>
      <c r="G33" s="1258"/>
    </row>
    <row r="34" spans="1:7" ht="30" customHeight="1" thickBot="1">
      <c r="A34" s="369"/>
      <c r="B34" s="370"/>
      <c r="C34" s="370"/>
      <c r="D34" s="1263"/>
      <c r="E34" s="1264"/>
      <c r="F34" s="1263"/>
      <c r="G34" s="1265"/>
    </row>
  </sheetData>
  <mergeCells count="40">
    <mergeCell ref="D26:E26"/>
    <mergeCell ref="F26:G26"/>
    <mergeCell ref="D27:E27"/>
    <mergeCell ref="F27:G27"/>
    <mergeCell ref="D28:E28"/>
    <mergeCell ref="F28:G28"/>
    <mergeCell ref="D34:E34"/>
    <mergeCell ref="F34:G34"/>
    <mergeCell ref="D29:E29"/>
    <mergeCell ref="F29:G29"/>
    <mergeCell ref="D30:E30"/>
    <mergeCell ref="F30:G30"/>
    <mergeCell ref="D31:E31"/>
    <mergeCell ref="F31:G31"/>
    <mergeCell ref="D32:E32"/>
    <mergeCell ref="F32:G32"/>
    <mergeCell ref="D33:E33"/>
    <mergeCell ref="F33:G33"/>
    <mergeCell ref="F25:G25"/>
    <mergeCell ref="B14:C14"/>
    <mergeCell ref="A15:E15"/>
    <mergeCell ref="D22:E22"/>
    <mergeCell ref="F22:G22"/>
    <mergeCell ref="D21:E21"/>
    <mergeCell ref="F21:G21"/>
    <mergeCell ref="A16:C16"/>
    <mergeCell ref="D23:E23"/>
    <mergeCell ref="F23:G23"/>
    <mergeCell ref="D24:E24"/>
    <mergeCell ref="F24:G24"/>
    <mergeCell ref="D25:E25"/>
    <mergeCell ref="F1:G1"/>
    <mergeCell ref="E9:F9"/>
    <mergeCell ref="A11:G11"/>
    <mergeCell ref="A18:G18"/>
    <mergeCell ref="D20:E20"/>
    <mergeCell ref="F20:G20"/>
    <mergeCell ref="E7:F7"/>
    <mergeCell ref="E8:F8"/>
    <mergeCell ref="E5:G5"/>
  </mergeCells>
  <phoneticPr fontId="3"/>
  <conditionalFormatting sqref="F1:G1">
    <cfRule type="expression" dxfId="0" priority="1">
      <formula>LEN(F1)&gt;0</formula>
    </cfRule>
  </conditionalFormatting>
  <printOptions gridLinesSet="0"/>
  <pageMargins left="0.78740157480314965" right="0.78740157480314965" top="0.98425196850393704" bottom="0.98425196850393704" header="0.51181102362204722" footer="0.51181102362204722"/>
  <pageSetup paperSize="9" scale="78" orientation="portrait" r:id="rId1"/>
  <headerFooter alignWithMargins="0"/>
  <drawing r:id="rId2"/>
  <legacyDrawing r:id="rId3"/>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A29B5-36F4-41DA-A95D-9DF896EB8791}">
  <sheetPr codeName="gumma_Y29">
    <tabColor theme="0"/>
    <pageSetUpPr fitToPage="1"/>
  </sheetPr>
  <dimension ref="A1:AI40"/>
  <sheetViews>
    <sheetView showGridLines="0" view="pageBreakPreview" zoomScaleNormal="100" zoomScaleSheetLayoutView="100" workbookViewId="0">
      <selection activeCell="AU20" sqref="AU20"/>
    </sheetView>
  </sheetViews>
  <sheetFormatPr defaultColWidth="2.625" defaultRowHeight="13.5"/>
  <cols>
    <col min="1" max="16384" width="2.625" style="9"/>
  </cols>
  <sheetData>
    <row r="1" spans="1:35">
      <c r="A1" s="9" t="s">
        <v>634</v>
      </c>
    </row>
    <row r="3" spans="1:35">
      <c r="Z3" s="10" t="s">
        <v>16</v>
      </c>
      <c r="AA3" s="557"/>
      <c r="AB3" s="557"/>
      <c r="AC3" s="557"/>
      <c r="AD3" s="557"/>
      <c r="AE3" s="557"/>
      <c r="AF3" s="557"/>
      <c r="AG3" s="557"/>
      <c r="AH3" s="557"/>
      <c r="AI3" s="557"/>
    </row>
    <row r="5" spans="1:35">
      <c r="B5" s="9" t="str">
        <f>IF(入力シート!C23&lt;100000000,"群馬県"&amp;入力シート!C6&amp;"長","群馬県知事")</f>
        <v>群馬県○○○○土木事務所長</v>
      </c>
      <c r="M5" s="9" t="s">
        <v>49</v>
      </c>
    </row>
    <row r="6" spans="1:35">
      <c r="D6" s="562"/>
      <c r="E6" s="562"/>
      <c r="F6" s="562"/>
      <c r="G6" s="562"/>
      <c r="H6" s="562"/>
      <c r="I6" s="562"/>
      <c r="J6" s="562"/>
      <c r="K6" s="562"/>
      <c r="L6" s="562"/>
      <c r="M6" s="450"/>
    </row>
    <row r="8" spans="1:35">
      <c r="Y8" s="592"/>
      <c r="Z8" s="592"/>
      <c r="AA8" s="592"/>
      <c r="AB8" s="592"/>
      <c r="AC8" s="592"/>
      <c r="AD8" s="592"/>
      <c r="AE8" s="592"/>
      <c r="AF8" s="592"/>
      <c r="AG8" s="592"/>
      <c r="AH8" s="592"/>
      <c r="AI8" s="592"/>
    </row>
    <row r="9" spans="1:35">
      <c r="Y9" s="592"/>
      <c r="Z9" s="592"/>
      <c r="AA9" s="592"/>
      <c r="AB9" s="592"/>
      <c r="AC9" s="592"/>
      <c r="AD9" s="592"/>
      <c r="AE9" s="592"/>
      <c r="AF9" s="592"/>
      <c r="AG9" s="592"/>
      <c r="AH9" s="592"/>
      <c r="AI9" s="592"/>
    </row>
    <row r="10" spans="1:35">
      <c r="Y10" s="592"/>
      <c r="Z10" s="592"/>
      <c r="AA10" s="592"/>
      <c r="AB10" s="592"/>
      <c r="AC10" s="592"/>
      <c r="AD10" s="592"/>
      <c r="AE10" s="592"/>
      <c r="AF10" s="592"/>
      <c r="AG10" s="592"/>
      <c r="AH10" s="592"/>
      <c r="AI10" s="592"/>
    </row>
    <row r="11" spans="1:35">
      <c r="X11" s="10" t="s">
        <v>455</v>
      </c>
      <c r="Y11" s="720" t="str">
        <f>入力シート!C25</f>
        <v>（株）群馬県建設技術調査制度</v>
      </c>
      <c r="Z11" s="720"/>
      <c r="AA11" s="720"/>
      <c r="AB11" s="720"/>
      <c r="AC11" s="720"/>
      <c r="AD11" s="720"/>
      <c r="AE11" s="720"/>
      <c r="AF11" s="720"/>
      <c r="AG11" s="720"/>
      <c r="AH11" s="720"/>
      <c r="AI11" s="720"/>
    </row>
    <row r="12" spans="1:35">
      <c r="Y12" s="720" t="str">
        <f>入力シート!C26</f>
        <v>代表取締役　○○○○○○○</v>
      </c>
      <c r="Z12" s="720"/>
      <c r="AA12" s="720"/>
      <c r="AB12" s="720"/>
      <c r="AC12" s="720"/>
      <c r="AD12" s="720"/>
      <c r="AE12" s="720"/>
      <c r="AF12" s="720"/>
      <c r="AG12" s="720"/>
      <c r="AH12" s="720"/>
      <c r="AI12" s="720"/>
    </row>
    <row r="14" spans="1:35" ht="30" customHeight="1">
      <c r="A14" s="558" t="s">
        <v>635</v>
      </c>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row>
    <row r="17" spans="1:35">
      <c r="D17" s="9" t="s">
        <v>636</v>
      </c>
      <c r="I17" s="557" t="s">
        <v>637</v>
      </c>
      <c r="J17" s="557"/>
      <c r="K17" s="557"/>
      <c r="L17" s="557"/>
      <c r="M17" s="557"/>
      <c r="N17" s="557"/>
      <c r="O17" s="557"/>
      <c r="P17" s="557"/>
      <c r="Q17" s="557"/>
      <c r="R17" s="9" t="s">
        <v>638</v>
      </c>
    </row>
    <row r="19" spans="1:35">
      <c r="C19" s="9" t="s">
        <v>750</v>
      </c>
    </row>
    <row r="22" spans="1:35">
      <c r="A22" s="593" t="s">
        <v>460</v>
      </c>
      <c r="B22" s="593"/>
      <c r="C22" s="593"/>
      <c r="D22" s="593"/>
      <c r="E22" s="593"/>
      <c r="F22" s="593"/>
      <c r="G22" s="593"/>
      <c r="H22" s="593"/>
      <c r="I22" s="593"/>
      <c r="J22" s="593"/>
      <c r="K22" s="593"/>
      <c r="L22" s="593"/>
      <c r="M22" s="593"/>
      <c r="N22" s="593"/>
      <c r="O22" s="593"/>
      <c r="P22" s="593"/>
      <c r="Q22" s="593"/>
      <c r="R22" s="593"/>
      <c r="S22" s="593"/>
      <c r="T22" s="593"/>
      <c r="U22" s="593"/>
      <c r="V22" s="593"/>
      <c r="W22" s="593"/>
      <c r="X22" s="593"/>
      <c r="Y22" s="593"/>
      <c r="Z22" s="593"/>
      <c r="AA22" s="593"/>
      <c r="AB22" s="593"/>
      <c r="AC22" s="593"/>
      <c r="AD22" s="593"/>
      <c r="AE22" s="593"/>
      <c r="AF22" s="593"/>
      <c r="AG22" s="593"/>
      <c r="AH22" s="593"/>
      <c r="AI22" s="593"/>
    </row>
    <row r="25" spans="1:35">
      <c r="D25" s="9" t="s">
        <v>639</v>
      </c>
      <c r="E25" s="9" t="s">
        <v>569</v>
      </c>
      <c r="J25" s="1266" t="str">
        <f>入力シート!C8</f>
        <v>単独公共　◆◆■■事業　○○補修工事　その１（○○工区）（Ｒ■補正）</v>
      </c>
      <c r="K25" s="1266"/>
      <c r="L25" s="1266"/>
      <c r="M25" s="1266"/>
      <c r="N25" s="1266"/>
      <c r="O25" s="1266"/>
      <c r="P25" s="1266"/>
      <c r="Q25" s="1266"/>
      <c r="R25" s="1266"/>
      <c r="S25" s="1266"/>
      <c r="T25" s="1266"/>
      <c r="U25" s="1266"/>
      <c r="V25" s="1266"/>
      <c r="W25" s="1266"/>
      <c r="X25" s="1266"/>
      <c r="Y25" s="1266"/>
      <c r="Z25" s="1266"/>
      <c r="AA25" s="1266"/>
      <c r="AB25" s="1266"/>
      <c r="AC25" s="1266"/>
      <c r="AD25" s="1266"/>
      <c r="AE25" s="1266"/>
      <c r="AF25" s="1266"/>
    </row>
    <row r="26" spans="1:35">
      <c r="J26" s="1266"/>
      <c r="K26" s="1266"/>
      <c r="L26" s="1266"/>
      <c r="M26" s="1266"/>
      <c r="N26" s="1266"/>
      <c r="O26" s="1266"/>
      <c r="P26" s="1266"/>
      <c r="Q26" s="1266"/>
      <c r="R26" s="1266"/>
      <c r="S26" s="1266"/>
      <c r="T26" s="1266"/>
      <c r="U26" s="1266"/>
      <c r="V26" s="1266"/>
      <c r="W26" s="1266"/>
      <c r="X26" s="1266"/>
      <c r="Y26" s="1266"/>
      <c r="Z26" s="1266"/>
      <c r="AA26" s="1266"/>
      <c r="AB26" s="1266"/>
      <c r="AC26" s="1266"/>
      <c r="AD26" s="1266"/>
      <c r="AE26" s="1266"/>
      <c r="AF26" s="1266"/>
    </row>
    <row r="28" spans="1:35">
      <c r="D28" s="108" t="s">
        <v>640</v>
      </c>
      <c r="E28" s="9" t="s">
        <v>173</v>
      </c>
      <c r="J28" s="9" t="s">
        <v>158</v>
      </c>
      <c r="K28" s="711">
        <f>入力シート!C23</f>
        <v>40000000</v>
      </c>
      <c r="L28" s="711"/>
      <c r="M28" s="711"/>
      <c r="N28" s="711"/>
      <c r="O28" s="711"/>
      <c r="P28" s="711"/>
      <c r="Q28" s="711"/>
      <c r="R28" s="711"/>
      <c r="S28" s="711"/>
      <c r="T28" s="711"/>
      <c r="U28" s="711"/>
      <c r="V28" s="711"/>
      <c r="W28" s="711"/>
      <c r="X28" s="711"/>
      <c r="Y28" s="711"/>
      <c r="Z28" s="711"/>
      <c r="AA28" s="711"/>
      <c r="AB28" s="711"/>
      <c r="AC28" s="711"/>
      <c r="AD28" s="711"/>
      <c r="AE28" s="711"/>
      <c r="AF28" s="711"/>
    </row>
    <row r="31" spans="1:35">
      <c r="D31" s="108" t="s">
        <v>641</v>
      </c>
      <c r="E31" s="9" t="s">
        <v>556</v>
      </c>
      <c r="J31" s="1267">
        <f>入力シート!C11</f>
        <v>45748</v>
      </c>
      <c r="K31" s="1267"/>
      <c r="L31" s="1267"/>
      <c r="M31" s="1267"/>
      <c r="N31" s="1267"/>
      <c r="O31" s="1267"/>
      <c r="P31" s="1267"/>
      <c r="Q31" s="1267"/>
      <c r="R31" s="1267"/>
    </row>
    <row r="34" spans="1:35">
      <c r="D34" s="108" t="s">
        <v>642</v>
      </c>
      <c r="E34" s="9" t="s">
        <v>643</v>
      </c>
      <c r="J34" s="9" t="s">
        <v>644</v>
      </c>
      <c r="K34" s="718">
        <f>入力シート!C12</f>
        <v>45749</v>
      </c>
      <c r="L34" s="718"/>
      <c r="M34" s="718"/>
      <c r="N34" s="718"/>
      <c r="O34" s="718"/>
      <c r="P34" s="718"/>
      <c r="Q34" s="718"/>
      <c r="R34" s="718"/>
      <c r="S34" s="718"/>
      <c r="U34" s="9" t="s">
        <v>645</v>
      </c>
      <c r="W34" s="614">
        <f>入力シート!C13</f>
        <v>45960</v>
      </c>
      <c r="X34" s="614"/>
      <c r="Y34" s="614"/>
      <c r="Z34" s="614"/>
      <c r="AA34" s="614"/>
      <c r="AB34" s="614"/>
      <c r="AC34" s="614"/>
      <c r="AD34" s="614"/>
      <c r="AE34" s="614"/>
      <c r="AF34" s="614"/>
      <c r="AG34" s="614"/>
    </row>
    <row r="37" spans="1:35">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row>
    <row r="40" spans="1:35">
      <c r="D40" s="9" t="s">
        <v>526</v>
      </c>
      <c r="F40" s="9" t="s">
        <v>646</v>
      </c>
    </row>
  </sheetData>
  <mergeCells count="13">
    <mergeCell ref="K34:S34"/>
    <mergeCell ref="W34:AG34"/>
    <mergeCell ref="I17:Q17"/>
    <mergeCell ref="A22:AI22"/>
    <mergeCell ref="J25:AF26"/>
    <mergeCell ref="K28:AF28"/>
    <mergeCell ref="J31:R31"/>
    <mergeCell ref="A14:AI14"/>
    <mergeCell ref="AA3:AI3"/>
    <mergeCell ref="D6:L6"/>
    <mergeCell ref="Y8:AI10"/>
    <mergeCell ref="Y12:AI12"/>
    <mergeCell ref="Y11:AI11"/>
  </mergeCells>
  <phoneticPr fontId="3"/>
  <pageMargins left="0.7874015748031496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0F8F4-48EE-4EF9-A71B-E619020AB99C}">
  <sheetPr codeName="gumma_Y1">
    <tabColor theme="0"/>
    <pageSetUpPr fitToPage="1"/>
  </sheetPr>
  <dimension ref="A1:AV42"/>
  <sheetViews>
    <sheetView showGridLines="0" view="pageBreakPreview" zoomScaleNormal="100" zoomScaleSheetLayoutView="100" workbookViewId="0">
      <selection activeCell="Q14" sqref="Q14:X14"/>
    </sheetView>
  </sheetViews>
  <sheetFormatPr defaultColWidth="4" defaultRowHeight="13.5"/>
  <cols>
    <col min="1" max="7" width="4" style="4"/>
    <col min="8" max="8" width="6.5" style="4" bestFit="1" customWidth="1"/>
    <col min="9" max="16384" width="4" style="4"/>
  </cols>
  <sheetData>
    <row r="1" spans="1:27">
      <c r="A1" s="3" t="s">
        <v>1</v>
      </c>
    </row>
    <row r="3" spans="1:27" ht="18.75">
      <c r="A3" s="554" t="s">
        <v>2</v>
      </c>
      <c r="B3" s="554"/>
      <c r="C3" s="554"/>
      <c r="D3" s="554"/>
      <c r="E3" s="554"/>
      <c r="F3" s="554"/>
      <c r="G3" s="554"/>
      <c r="H3" s="554"/>
      <c r="I3" s="554"/>
      <c r="J3" s="554"/>
      <c r="K3" s="554"/>
      <c r="L3" s="554"/>
      <c r="M3" s="554"/>
      <c r="N3" s="554"/>
      <c r="O3" s="554"/>
      <c r="P3" s="554"/>
      <c r="Q3" s="554"/>
      <c r="R3" s="554"/>
      <c r="S3" s="554"/>
      <c r="T3" s="554"/>
      <c r="U3" s="554"/>
      <c r="V3" s="554"/>
      <c r="W3" s="554"/>
      <c r="X3" s="554"/>
      <c r="Y3" s="554"/>
    </row>
    <row r="4" spans="1:27">
      <c r="AA4" s="508"/>
    </row>
    <row r="5" spans="1:27">
      <c r="B5" s="4" t="s">
        <v>3</v>
      </c>
      <c r="C5" s="4" t="s">
        <v>4</v>
      </c>
    </row>
    <row r="6" spans="1:27">
      <c r="S6" s="5" t="s">
        <v>5</v>
      </c>
      <c r="T6" s="557"/>
      <c r="U6" s="557"/>
      <c r="V6" s="557"/>
      <c r="W6" s="557"/>
      <c r="X6" s="557"/>
      <c r="Y6" s="557"/>
    </row>
    <row r="8" spans="1:27">
      <c r="B8" s="6"/>
    </row>
    <row r="9" spans="1:27">
      <c r="E9" s="555" t="str">
        <f>IF(入力シート!C23&lt;100000000,"群馬県"&amp;入力シート!C6&amp;"長","群馬県知事")</f>
        <v>群馬県○○○○土木事務所長</v>
      </c>
      <c r="F9" s="555"/>
      <c r="G9" s="555"/>
      <c r="H9" s="555"/>
      <c r="I9" s="555"/>
      <c r="J9" s="555"/>
      <c r="K9" s="448" t="s">
        <v>6</v>
      </c>
    </row>
    <row r="11" spans="1:27">
      <c r="P11" s="5"/>
    </row>
    <row r="12" spans="1:27">
      <c r="P12" s="5"/>
    </row>
    <row r="13" spans="1:27">
      <c r="P13" s="5" t="s">
        <v>7</v>
      </c>
      <c r="Q13" s="556" t="str">
        <f>入力シート!C25</f>
        <v>（株）群馬県建設技術調査制度</v>
      </c>
      <c r="R13" s="556"/>
      <c r="S13" s="556"/>
      <c r="T13" s="556"/>
      <c r="U13" s="556"/>
      <c r="V13" s="556"/>
      <c r="W13" s="556"/>
      <c r="X13" s="556"/>
    </row>
    <row r="14" spans="1:27">
      <c r="Q14" s="556" t="str">
        <f>入力シート!C26</f>
        <v>代表取締役　○○○○○○○</v>
      </c>
      <c r="R14" s="556"/>
      <c r="S14" s="556"/>
      <c r="T14" s="556"/>
      <c r="U14" s="556"/>
      <c r="V14" s="556"/>
      <c r="W14" s="556"/>
      <c r="X14" s="556"/>
    </row>
    <row r="15" spans="1:27" ht="18.75">
      <c r="B15" s="7"/>
      <c r="C15" s="7"/>
      <c r="D15" s="7"/>
      <c r="E15" s="8"/>
      <c r="F15" s="8"/>
      <c r="G15" s="8"/>
      <c r="H15" s="8"/>
      <c r="I15" s="8"/>
      <c r="J15" s="8"/>
      <c r="K15" s="8"/>
      <c r="L15" s="8"/>
      <c r="M15" s="8"/>
      <c r="N15" s="8"/>
    </row>
    <row r="18" spans="1:48" ht="21.95" customHeight="1">
      <c r="D18" s="497"/>
      <c r="E18" s="497"/>
      <c r="F18" s="497"/>
      <c r="G18" s="497"/>
      <c r="H18" s="497"/>
      <c r="I18" s="497"/>
      <c r="J18" s="497"/>
      <c r="K18" s="497"/>
      <c r="L18" s="497"/>
      <c r="M18" s="497"/>
      <c r="N18" s="497"/>
      <c r="O18" s="497"/>
      <c r="P18" s="497"/>
      <c r="Q18" s="497"/>
      <c r="R18" s="497"/>
      <c r="S18" s="497"/>
      <c r="T18" s="497"/>
      <c r="U18" s="497"/>
      <c r="V18" s="497"/>
    </row>
    <row r="19" spans="1:48" ht="13.5" customHeight="1">
      <c r="D19" s="550" t="str">
        <f>TEXT(入力シート!C11,"令和e年m月d日")&amp;"付けをもって請負契約を締結した  "&amp;入力シート!C8&amp;"について工事請負契約書第10条に基づき現場代理人等を下記のとおり定めたので別紙経歴書を添えて通知します。"</f>
        <v>令和7年4月1日付けをもって請負契約を締結した  単独公共　◆◆■■事業　○○補修工事　その１（○○工区）（Ｒ■補正）について工事請負契約書第10条に基づき現場代理人等を下記のとおり定めたので別紙経歴書を添えて通知します。</v>
      </c>
      <c r="E19" s="550"/>
      <c r="F19" s="550"/>
      <c r="G19" s="550"/>
      <c r="H19" s="550"/>
      <c r="I19" s="550"/>
      <c r="J19" s="550"/>
      <c r="K19" s="550"/>
      <c r="L19" s="550"/>
      <c r="M19" s="550"/>
      <c r="N19" s="550"/>
      <c r="O19" s="550"/>
      <c r="P19" s="550"/>
      <c r="Q19" s="550"/>
      <c r="R19" s="550"/>
      <c r="S19" s="550"/>
      <c r="T19" s="550"/>
      <c r="U19" s="550"/>
      <c r="V19" s="550"/>
      <c r="W19" s="550"/>
      <c r="X19" s="550"/>
      <c r="AB19" s="549"/>
      <c r="AC19" s="549"/>
      <c r="AD19" s="549"/>
      <c r="AE19" s="549"/>
      <c r="AF19" s="549"/>
      <c r="AG19" s="549"/>
      <c r="AH19" s="549"/>
      <c r="AI19" s="549"/>
      <c r="AJ19" s="549"/>
      <c r="AK19" s="549"/>
      <c r="AL19" s="549"/>
      <c r="AM19" s="549"/>
      <c r="AN19" s="549"/>
      <c r="AO19" s="549"/>
      <c r="AP19" s="549"/>
      <c r="AQ19" s="549"/>
      <c r="AR19" s="549"/>
      <c r="AS19" s="549"/>
      <c r="AT19" s="549"/>
      <c r="AU19" s="549"/>
      <c r="AV19" s="549"/>
    </row>
    <row r="20" spans="1:48">
      <c r="D20" s="550"/>
      <c r="E20" s="550"/>
      <c r="F20" s="550"/>
      <c r="G20" s="550"/>
      <c r="H20" s="550"/>
      <c r="I20" s="550"/>
      <c r="J20" s="550"/>
      <c r="K20" s="550"/>
      <c r="L20" s="550"/>
      <c r="M20" s="550"/>
      <c r="N20" s="550"/>
      <c r="O20" s="550"/>
      <c r="P20" s="550"/>
      <c r="Q20" s="550"/>
      <c r="R20" s="550"/>
      <c r="S20" s="550"/>
      <c r="T20" s="550"/>
      <c r="U20" s="550"/>
      <c r="V20" s="550"/>
      <c r="W20" s="550"/>
      <c r="X20" s="550"/>
      <c r="AB20" s="549"/>
      <c r="AC20" s="549"/>
      <c r="AD20" s="549"/>
      <c r="AE20" s="549"/>
      <c r="AF20" s="549"/>
      <c r="AG20" s="549"/>
      <c r="AH20" s="549"/>
      <c r="AI20" s="549"/>
      <c r="AJ20" s="549"/>
      <c r="AK20" s="549"/>
      <c r="AL20" s="549"/>
      <c r="AM20" s="549"/>
      <c r="AN20" s="549"/>
      <c r="AO20" s="549"/>
      <c r="AP20" s="549"/>
      <c r="AQ20" s="549"/>
      <c r="AR20" s="549"/>
      <c r="AS20" s="549"/>
      <c r="AT20" s="549"/>
      <c r="AU20" s="549"/>
      <c r="AV20" s="549"/>
    </row>
    <row r="21" spans="1:48">
      <c r="D21" s="550"/>
      <c r="E21" s="550"/>
      <c r="F21" s="550"/>
      <c r="G21" s="550"/>
      <c r="H21" s="550"/>
      <c r="I21" s="550"/>
      <c r="J21" s="550"/>
      <c r="K21" s="550"/>
      <c r="L21" s="550"/>
      <c r="M21" s="550"/>
      <c r="N21" s="550"/>
      <c r="O21" s="550"/>
      <c r="P21" s="550"/>
      <c r="Q21" s="550"/>
      <c r="R21" s="550"/>
      <c r="S21" s="550"/>
      <c r="T21" s="550"/>
      <c r="U21" s="550"/>
      <c r="V21" s="550"/>
      <c r="W21" s="550"/>
      <c r="X21" s="550"/>
      <c r="AB21" s="549"/>
      <c r="AC21" s="549"/>
      <c r="AD21" s="549"/>
      <c r="AE21" s="549"/>
      <c r="AF21" s="549"/>
      <c r="AG21" s="549"/>
      <c r="AH21" s="549"/>
      <c r="AI21" s="549"/>
      <c r="AJ21" s="549"/>
      <c r="AK21" s="549"/>
      <c r="AL21" s="549"/>
      <c r="AM21" s="549"/>
      <c r="AN21" s="549"/>
      <c r="AO21" s="549"/>
      <c r="AP21" s="549"/>
      <c r="AQ21" s="549"/>
      <c r="AR21" s="549"/>
      <c r="AS21" s="549"/>
      <c r="AT21" s="549"/>
      <c r="AU21" s="549"/>
      <c r="AV21" s="549"/>
    </row>
    <row r="22" spans="1:48">
      <c r="D22" s="550"/>
      <c r="E22" s="550"/>
      <c r="F22" s="550"/>
      <c r="G22" s="550"/>
      <c r="H22" s="550"/>
      <c r="I22" s="550"/>
      <c r="J22" s="550"/>
      <c r="K22" s="550"/>
      <c r="L22" s="550"/>
      <c r="M22" s="550"/>
      <c r="N22" s="550"/>
      <c r="O22" s="550"/>
      <c r="P22" s="550"/>
      <c r="Q22" s="550"/>
      <c r="R22" s="550"/>
      <c r="S22" s="550"/>
      <c r="T22" s="550"/>
      <c r="U22" s="550"/>
      <c r="V22" s="550"/>
      <c r="W22" s="550"/>
      <c r="X22" s="550"/>
      <c r="AB22" s="549"/>
      <c r="AC22" s="549"/>
      <c r="AD22" s="549"/>
      <c r="AE22" s="549"/>
      <c r="AF22" s="549"/>
      <c r="AG22" s="549"/>
      <c r="AH22" s="549"/>
      <c r="AI22" s="549"/>
      <c r="AJ22" s="549"/>
      <c r="AK22" s="549"/>
      <c r="AL22" s="549"/>
      <c r="AM22" s="549"/>
      <c r="AN22" s="549"/>
      <c r="AO22" s="549"/>
      <c r="AP22" s="549"/>
      <c r="AQ22" s="549"/>
      <c r="AR22" s="549"/>
      <c r="AS22" s="549"/>
      <c r="AT22" s="549"/>
      <c r="AU22" s="549"/>
      <c r="AV22" s="549"/>
    </row>
    <row r="23" spans="1:48">
      <c r="D23" s="550"/>
      <c r="E23" s="550"/>
      <c r="F23" s="550"/>
      <c r="G23" s="550"/>
      <c r="H23" s="550"/>
      <c r="I23" s="550"/>
      <c r="J23" s="550"/>
      <c r="K23" s="550"/>
      <c r="L23" s="550"/>
      <c r="M23" s="550"/>
      <c r="N23" s="550"/>
      <c r="O23" s="550"/>
      <c r="P23" s="550"/>
      <c r="Q23" s="550"/>
      <c r="R23" s="550"/>
      <c r="S23" s="550"/>
      <c r="T23" s="550"/>
      <c r="U23" s="550"/>
      <c r="V23" s="550"/>
      <c r="W23" s="550"/>
      <c r="X23" s="550"/>
      <c r="AB23" s="549"/>
      <c r="AC23" s="549"/>
      <c r="AD23" s="549"/>
      <c r="AE23" s="549"/>
      <c r="AF23" s="549"/>
      <c r="AG23" s="549"/>
      <c r="AH23" s="549"/>
      <c r="AI23" s="549"/>
      <c r="AJ23" s="549"/>
      <c r="AK23" s="549"/>
      <c r="AL23" s="549"/>
      <c r="AM23" s="549"/>
      <c r="AN23" s="549"/>
      <c r="AO23" s="549"/>
      <c r="AP23" s="549"/>
      <c r="AQ23" s="549"/>
      <c r="AR23" s="549"/>
      <c r="AS23" s="549"/>
      <c r="AT23" s="549"/>
      <c r="AU23" s="549"/>
      <c r="AV23" s="549"/>
    </row>
    <row r="24" spans="1:48">
      <c r="D24" s="550"/>
      <c r="E24" s="550"/>
      <c r="F24" s="550"/>
      <c r="G24" s="550"/>
      <c r="H24" s="550"/>
      <c r="I24" s="550"/>
      <c r="J24" s="550"/>
      <c r="K24" s="550"/>
      <c r="L24" s="550"/>
      <c r="M24" s="550"/>
      <c r="N24" s="550"/>
      <c r="O24" s="550"/>
      <c r="P24" s="550"/>
      <c r="Q24" s="550"/>
      <c r="R24" s="550"/>
      <c r="S24" s="550"/>
      <c r="T24" s="550"/>
      <c r="U24" s="550"/>
      <c r="V24" s="550"/>
      <c r="W24" s="550"/>
      <c r="X24" s="550"/>
      <c r="AB24" s="549"/>
      <c r="AC24" s="549"/>
      <c r="AD24" s="549"/>
      <c r="AE24" s="549"/>
      <c r="AF24" s="549"/>
      <c r="AG24" s="549"/>
      <c r="AH24" s="549"/>
      <c r="AI24" s="549"/>
      <c r="AJ24" s="549"/>
      <c r="AK24" s="549"/>
      <c r="AL24" s="549"/>
      <c r="AM24" s="549"/>
      <c r="AN24" s="549"/>
      <c r="AO24" s="549"/>
      <c r="AP24" s="549"/>
      <c r="AQ24" s="549"/>
      <c r="AR24" s="549"/>
      <c r="AS24" s="549"/>
      <c r="AT24" s="549"/>
      <c r="AU24" s="549"/>
      <c r="AV24" s="549"/>
    </row>
    <row r="26" spans="1:48">
      <c r="A26" s="552" t="s">
        <v>8</v>
      </c>
      <c r="B26" s="552"/>
      <c r="C26" s="552"/>
      <c r="D26" s="552"/>
      <c r="E26" s="552"/>
      <c r="F26" s="552"/>
      <c r="G26" s="552"/>
      <c r="H26" s="552"/>
      <c r="I26" s="552"/>
      <c r="J26" s="552"/>
      <c r="K26" s="552"/>
      <c r="L26" s="552"/>
      <c r="M26" s="552"/>
      <c r="N26" s="552"/>
      <c r="O26" s="552"/>
      <c r="P26" s="552"/>
      <c r="Q26" s="552"/>
      <c r="R26" s="552"/>
      <c r="S26" s="552"/>
      <c r="T26" s="552"/>
      <c r="U26" s="552"/>
      <c r="V26" s="552"/>
      <c r="W26" s="552"/>
      <c r="X26" s="552"/>
      <c r="Y26" s="552"/>
    </row>
    <row r="28" spans="1:48">
      <c r="AB28" s="547"/>
      <c r="AC28" s="547"/>
      <c r="AD28" s="14"/>
      <c r="AE28" s="14"/>
      <c r="AF28" s="14"/>
      <c r="AG28" s="14"/>
      <c r="AH28" s="14"/>
      <c r="AI28" s="14"/>
    </row>
    <row r="29" spans="1:48">
      <c r="D29" s="4" t="s">
        <v>9</v>
      </c>
      <c r="H29" s="548" t="str">
        <f>入力シート!C14</f>
        <v>群馬次郎</v>
      </c>
      <c r="I29" s="548"/>
      <c r="J29" s="548"/>
      <c r="K29" s="548"/>
      <c r="L29" s="548"/>
      <c r="M29" s="548"/>
      <c r="N29" s="548"/>
      <c r="O29" s="548"/>
      <c r="P29" s="548"/>
      <c r="Q29" s="548"/>
      <c r="R29" s="548"/>
      <c r="AB29" s="14"/>
      <c r="AC29" s="14"/>
      <c r="AD29" s="14"/>
      <c r="AE29" s="14"/>
      <c r="AF29" s="14"/>
      <c r="AG29" s="14"/>
      <c r="AH29" s="14"/>
      <c r="AI29" s="14"/>
    </row>
    <row r="30" spans="1:48">
      <c r="AB30" s="14"/>
      <c r="AC30" s="14"/>
      <c r="AD30" s="14"/>
      <c r="AE30" s="14"/>
      <c r="AF30" s="14"/>
      <c r="AG30" s="14"/>
      <c r="AH30" s="14"/>
      <c r="AI30" s="14"/>
    </row>
    <row r="32" spans="1:48">
      <c r="D32" s="4" t="s">
        <v>10</v>
      </c>
      <c r="H32" s="548" t="str">
        <f>入力シート!C19</f>
        <v>群馬三郎</v>
      </c>
      <c r="I32" s="548"/>
      <c r="J32" s="548"/>
      <c r="K32" s="548"/>
      <c r="L32" s="548"/>
      <c r="M32" s="548"/>
      <c r="N32" s="548"/>
      <c r="O32" s="548"/>
      <c r="P32" s="548"/>
      <c r="Q32" s="548"/>
      <c r="R32" s="548"/>
    </row>
    <row r="33" spans="4:18">
      <c r="D33" s="4" t="s">
        <v>11</v>
      </c>
      <c r="I33" s="553"/>
      <c r="J33" s="553"/>
      <c r="K33" s="553"/>
      <c r="L33" s="553"/>
      <c r="M33" s="553"/>
      <c r="N33" s="553"/>
      <c r="O33" s="553"/>
      <c r="P33" s="553"/>
      <c r="Q33" s="553"/>
      <c r="R33" s="553"/>
    </row>
    <row r="36" spans="4:18">
      <c r="D36" s="4" t="s">
        <v>12</v>
      </c>
      <c r="H36" s="551"/>
      <c r="I36" s="551"/>
      <c r="J36" s="551"/>
      <c r="K36" s="551"/>
      <c r="L36" s="551"/>
      <c r="M36" s="551"/>
      <c r="N36" s="551"/>
      <c r="O36" s="551"/>
      <c r="P36" s="551"/>
      <c r="Q36" s="551"/>
      <c r="R36" s="551"/>
    </row>
    <row r="39" spans="4:18">
      <c r="D39" s="4" t="s">
        <v>13</v>
      </c>
      <c r="H39" s="552"/>
      <c r="I39" s="552"/>
      <c r="J39" s="552"/>
      <c r="K39" s="552"/>
      <c r="L39" s="552"/>
      <c r="M39" s="552"/>
      <c r="N39" s="552"/>
      <c r="O39" s="552"/>
      <c r="P39" s="552"/>
      <c r="Q39" s="552"/>
      <c r="R39" s="552"/>
    </row>
    <row r="42" spans="4:18">
      <c r="D42" s="4" t="s">
        <v>14</v>
      </c>
    </row>
  </sheetData>
  <mergeCells count="14">
    <mergeCell ref="H36:R36"/>
    <mergeCell ref="H39:R39"/>
    <mergeCell ref="I33:R33"/>
    <mergeCell ref="A3:Y3"/>
    <mergeCell ref="E9:J9"/>
    <mergeCell ref="A26:Y26"/>
    <mergeCell ref="Q13:X13"/>
    <mergeCell ref="Q14:X14"/>
    <mergeCell ref="T6:Y6"/>
    <mergeCell ref="AB28:AC28"/>
    <mergeCell ref="H29:R29"/>
    <mergeCell ref="AB19:AV24"/>
    <mergeCell ref="H32:R32"/>
    <mergeCell ref="D19:X24"/>
  </mergeCells>
  <phoneticPr fontId="3"/>
  <conditionalFormatting sqref="T6:Y6">
    <cfRule type="expression" dxfId="42" priority="1">
      <formula>LEN(T6)&gt;0</formula>
    </cfRule>
  </conditionalFormatting>
  <printOptions gridLinesSet="0"/>
  <pageMargins left="0.9055118110236221" right="0.35433070866141736" top="0.98425196850393704" bottom="0.98425196850393704" header="0.51181102362204722" footer="0.51181102362204722"/>
  <pageSetup paperSize="9" scale="80" orientation="portrait" r:id="rId1"/>
  <headerFooter alignWithMargins="0"/>
  <drawing r:id="rId2"/>
  <legacyDrawing r:id="rId3"/>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A08BF-D560-4077-91C0-1359C5F16E63}">
  <sheetPr codeName="gumma_Y30">
    <tabColor theme="0"/>
    <pageSetUpPr fitToPage="1"/>
  </sheetPr>
  <dimension ref="A1:AI35"/>
  <sheetViews>
    <sheetView showGridLines="0" view="pageBreakPreview" zoomScale="112" zoomScaleNormal="100" zoomScaleSheetLayoutView="112" workbookViewId="0">
      <selection activeCell="AA3" sqref="AA3:AI3"/>
    </sheetView>
  </sheetViews>
  <sheetFormatPr defaultColWidth="2.625" defaultRowHeight="13.5"/>
  <cols>
    <col min="1" max="16384" width="2.625" style="9"/>
  </cols>
  <sheetData>
    <row r="1" spans="1:35">
      <c r="A1" s="9" t="s">
        <v>647</v>
      </c>
    </row>
    <row r="3" spans="1:35">
      <c r="Z3" s="10" t="s">
        <v>16</v>
      </c>
      <c r="AA3" s="557"/>
      <c r="AB3" s="557"/>
      <c r="AC3" s="557"/>
      <c r="AD3" s="557"/>
      <c r="AE3" s="557"/>
      <c r="AF3" s="557"/>
      <c r="AG3" s="557"/>
      <c r="AH3" s="557"/>
      <c r="AI3" s="557"/>
    </row>
    <row r="5" spans="1:35">
      <c r="B5" s="9" t="str">
        <f>IF(入力シート!C23&lt;100000000,"群馬県"&amp;入力シート!C6&amp;"長","群馬県知事")</f>
        <v>群馬県○○○○土木事務所長</v>
      </c>
      <c r="M5" s="9" t="s">
        <v>49</v>
      </c>
    </row>
    <row r="6" spans="1:35">
      <c r="D6" s="562"/>
      <c r="E6" s="562"/>
      <c r="F6" s="562"/>
      <c r="G6" s="562"/>
      <c r="H6" s="562"/>
      <c r="I6" s="562"/>
      <c r="J6" s="562"/>
      <c r="K6" s="562"/>
      <c r="L6" s="562"/>
      <c r="M6" s="450"/>
    </row>
    <row r="8" spans="1:35">
      <c r="Y8" s="592"/>
      <c r="Z8" s="592"/>
      <c r="AA8" s="592"/>
      <c r="AB8" s="592"/>
      <c r="AC8" s="592"/>
      <c r="AD8" s="592"/>
      <c r="AE8" s="592"/>
      <c r="AF8" s="592"/>
      <c r="AG8" s="592"/>
      <c r="AH8" s="592"/>
      <c r="AI8" s="592"/>
    </row>
    <row r="9" spans="1:35">
      <c r="Y9" s="592"/>
      <c r="Z9" s="592"/>
      <c r="AA9" s="592"/>
      <c r="AB9" s="592"/>
      <c r="AC9" s="592"/>
      <c r="AD9" s="592"/>
      <c r="AE9" s="592"/>
      <c r="AF9" s="592"/>
      <c r="AG9" s="592"/>
      <c r="AH9" s="592"/>
      <c r="AI9" s="592"/>
    </row>
    <row r="10" spans="1:35">
      <c r="Y10" s="592"/>
      <c r="Z10" s="592"/>
      <c r="AA10" s="592"/>
      <c r="AB10" s="592"/>
      <c r="AC10" s="592"/>
      <c r="AD10" s="592"/>
      <c r="AE10" s="592"/>
      <c r="AF10" s="592"/>
      <c r="AG10" s="592"/>
      <c r="AH10" s="592"/>
      <c r="AI10" s="592"/>
    </row>
    <row r="11" spans="1:35">
      <c r="X11" s="10" t="s">
        <v>455</v>
      </c>
      <c r="Y11" s="720" t="str">
        <f>入力シート!C25</f>
        <v>（株）群馬県建設技術調査制度</v>
      </c>
      <c r="Z11" s="720"/>
      <c r="AA11" s="720"/>
      <c r="AB11" s="720"/>
      <c r="AC11" s="720"/>
      <c r="AD11" s="720"/>
      <c r="AE11" s="720"/>
      <c r="AF11" s="720"/>
      <c r="AG11" s="720"/>
      <c r="AH11" s="720"/>
      <c r="AI11" s="720"/>
    </row>
    <row r="12" spans="1:35">
      <c r="Y12" s="720" t="str">
        <f>入力シート!C26</f>
        <v>代表取締役　○○○○○○○</v>
      </c>
      <c r="Z12" s="720"/>
      <c r="AA12" s="720"/>
      <c r="AB12" s="720"/>
      <c r="AC12" s="720"/>
      <c r="AD12" s="720"/>
      <c r="AE12" s="720"/>
      <c r="AF12" s="720"/>
      <c r="AG12" s="720"/>
      <c r="AH12" s="720"/>
      <c r="AI12" s="720"/>
    </row>
    <row r="14" spans="1:35" s="25" customFormat="1" ht="30" customHeight="1">
      <c r="A14" s="558" t="s">
        <v>648</v>
      </c>
      <c r="B14" s="558"/>
      <c r="C14" s="558"/>
      <c r="D14" s="558"/>
      <c r="E14" s="558"/>
      <c r="F14" s="558"/>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row>
    <row r="18" spans="4:32">
      <c r="D18" s="9" t="s">
        <v>751</v>
      </c>
    </row>
    <row r="21" spans="4:32">
      <c r="D21" s="9" t="s">
        <v>639</v>
      </c>
      <c r="E21" s="9" t="s">
        <v>155</v>
      </c>
      <c r="I21" s="1266" t="str">
        <f>入力シート!C8</f>
        <v>単独公共　◆◆■■事業　○○補修工事　その１（○○工区）（Ｒ■補正）</v>
      </c>
      <c r="J21" s="1266"/>
      <c r="K21" s="1266"/>
      <c r="L21" s="1266"/>
      <c r="M21" s="1266"/>
      <c r="N21" s="1266"/>
      <c r="O21" s="1266"/>
      <c r="P21" s="1266"/>
      <c r="Q21" s="1266"/>
      <c r="R21" s="1266"/>
      <c r="S21" s="1266"/>
      <c r="T21" s="1266"/>
      <c r="U21" s="1266"/>
      <c r="V21" s="1266"/>
      <c r="W21" s="1266"/>
      <c r="X21" s="1266"/>
      <c r="Y21" s="1266"/>
      <c r="Z21" s="1266"/>
      <c r="AA21" s="1266"/>
      <c r="AB21" s="1266"/>
      <c r="AC21" s="1266"/>
      <c r="AD21" s="1266"/>
      <c r="AE21" s="1266"/>
      <c r="AF21" s="1266"/>
    </row>
    <row r="22" spans="4:32">
      <c r="I22" s="1266"/>
      <c r="J22" s="1266"/>
      <c r="K22" s="1266"/>
      <c r="L22" s="1266"/>
      <c r="M22" s="1266"/>
      <c r="N22" s="1266"/>
      <c r="O22" s="1266"/>
      <c r="P22" s="1266"/>
      <c r="Q22" s="1266"/>
      <c r="R22" s="1266"/>
      <c r="S22" s="1266"/>
      <c r="T22" s="1266"/>
      <c r="U22" s="1266"/>
      <c r="V22" s="1266"/>
      <c r="W22" s="1266"/>
      <c r="X22" s="1266"/>
      <c r="Y22" s="1266"/>
      <c r="Z22" s="1266"/>
      <c r="AA22" s="1266"/>
      <c r="AB22" s="1266"/>
      <c r="AC22" s="1266"/>
      <c r="AD22" s="1266"/>
      <c r="AE22" s="1266"/>
      <c r="AF22" s="1266"/>
    </row>
    <row r="24" spans="4:32">
      <c r="D24" s="9" t="s">
        <v>649</v>
      </c>
      <c r="E24" s="9" t="s">
        <v>173</v>
      </c>
      <c r="J24" s="9" t="s">
        <v>158</v>
      </c>
      <c r="K24" s="711">
        <f>入力シート!C23</f>
        <v>40000000</v>
      </c>
      <c r="L24" s="711"/>
      <c r="M24" s="711"/>
      <c r="N24" s="711"/>
      <c r="O24" s="711"/>
      <c r="P24" s="711"/>
      <c r="Q24" s="711"/>
      <c r="R24" s="711"/>
      <c r="S24" s="711"/>
      <c r="T24" s="711"/>
      <c r="U24" s="711"/>
      <c r="V24" s="711"/>
      <c r="W24" s="711"/>
      <c r="X24" s="711"/>
      <c r="Y24" s="711"/>
      <c r="Z24" s="711"/>
      <c r="AA24" s="711"/>
      <c r="AB24" s="711"/>
      <c r="AC24" s="711"/>
      <c r="AD24" s="711"/>
      <c r="AE24" s="711"/>
      <c r="AF24" s="711"/>
    </row>
    <row r="27" spans="4:32">
      <c r="D27" s="9" t="s">
        <v>650</v>
      </c>
      <c r="E27" s="9" t="s">
        <v>651</v>
      </c>
      <c r="K27" s="557"/>
      <c r="L27" s="557"/>
      <c r="M27" s="557"/>
      <c r="N27" s="557"/>
      <c r="O27" s="557"/>
      <c r="P27" s="557"/>
      <c r="Q27" s="557"/>
      <c r="R27" s="557"/>
      <c r="S27" s="557"/>
    </row>
    <row r="35" spans="4:6">
      <c r="D35" s="371"/>
      <c r="F35" s="371"/>
    </row>
  </sheetData>
  <mergeCells count="9">
    <mergeCell ref="I21:AF22"/>
    <mergeCell ref="K24:AF24"/>
    <mergeCell ref="K27:S27"/>
    <mergeCell ref="AA3:AI3"/>
    <mergeCell ref="D6:L6"/>
    <mergeCell ref="Y8:AI10"/>
    <mergeCell ref="A14:AI14"/>
    <mergeCell ref="Y12:AI12"/>
    <mergeCell ref="Y11:AI11"/>
  </mergeCells>
  <phoneticPr fontId="3"/>
  <pageMargins left="0.7874015748031496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88FF6-942E-4229-AC95-E4AB268BBC9F}">
  <sheetPr codeName="gumma_Y31">
    <pageSetUpPr fitToPage="1"/>
  </sheetPr>
  <dimension ref="A1:P32"/>
  <sheetViews>
    <sheetView showGridLines="0" view="pageBreakPreview" zoomScaleNormal="100" zoomScaleSheetLayoutView="100" workbookViewId="0">
      <selection activeCell="I37" sqref="I37"/>
    </sheetView>
  </sheetViews>
  <sheetFormatPr defaultRowHeight="13.5"/>
  <cols>
    <col min="1" max="1" width="13.875" style="373" customWidth="1"/>
    <col min="2" max="3" width="7.5" style="373" bestFit="1" customWidth="1"/>
    <col min="4" max="4" width="7.5" style="373" customWidth="1"/>
    <col min="5" max="5" width="13.875" style="373" customWidth="1"/>
    <col min="6" max="7" width="7.5" style="373" bestFit="1" customWidth="1"/>
    <col min="8" max="8" width="7.5" style="373" customWidth="1"/>
    <col min="9" max="9" width="13.875" style="373" customWidth="1"/>
    <col min="10" max="11" width="7.5" style="373" bestFit="1" customWidth="1"/>
    <col min="12" max="12" width="7.5" style="373" customWidth="1"/>
    <col min="13" max="13" width="13.875" style="373" customWidth="1"/>
    <col min="14" max="15" width="7.5" style="373" bestFit="1" customWidth="1"/>
    <col min="16" max="16" width="7.5" style="373" customWidth="1"/>
    <col min="17" max="256" width="9" style="373"/>
    <col min="257" max="257" width="13.875" style="373" customWidth="1"/>
    <col min="258" max="259" width="7.5" style="373" bestFit="1" customWidth="1"/>
    <col min="260" max="260" width="7.5" style="373" customWidth="1"/>
    <col min="261" max="261" width="13.875" style="373" customWidth="1"/>
    <col min="262" max="263" width="7.5" style="373" bestFit="1" customWidth="1"/>
    <col min="264" max="264" width="7.5" style="373" customWidth="1"/>
    <col min="265" max="265" width="13.875" style="373" customWidth="1"/>
    <col min="266" max="267" width="7.5" style="373" bestFit="1" customWidth="1"/>
    <col min="268" max="268" width="7.5" style="373" customWidth="1"/>
    <col min="269" max="269" width="13.875" style="373" customWidth="1"/>
    <col min="270" max="271" width="7.5" style="373" bestFit="1" customWidth="1"/>
    <col min="272" max="272" width="7.5" style="373" customWidth="1"/>
    <col min="273" max="512" width="9" style="373"/>
    <col min="513" max="513" width="13.875" style="373" customWidth="1"/>
    <col min="514" max="515" width="7.5" style="373" bestFit="1" customWidth="1"/>
    <col min="516" max="516" width="7.5" style="373" customWidth="1"/>
    <col min="517" max="517" width="13.875" style="373" customWidth="1"/>
    <col min="518" max="519" width="7.5" style="373" bestFit="1" customWidth="1"/>
    <col min="520" max="520" width="7.5" style="373" customWidth="1"/>
    <col min="521" max="521" width="13.875" style="373" customWidth="1"/>
    <col min="522" max="523" width="7.5" style="373" bestFit="1" customWidth="1"/>
    <col min="524" max="524" width="7.5" style="373" customWidth="1"/>
    <col min="525" max="525" width="13.875" style="373" customWidth="1"/>
    <col min="526" max="527" width="7.5" style="373" bestFit="1" customWidth="1"/>
    <col min="528" max="528" width="7.5" style="373" customWidth="1"/>
    <col min="529" max="768" width="9" style="373"/>
    <col min="769" max="769" width="13.875" style="373" customWidth="1"/>
    <col min="770" max="771" width="7.5" style="373" bestFit="1" customWidth="1"/>
    <col min="772" max="772" width="7.5" style="373" customWidth="1"/>
    <col min="773" max="773" width="13.875" style="373" customWidth="1"/>
    <col min="774" max="775" width="7.5" style="373" bestFit="1" customWidth="1"/>
    <col min="776" max="776" width="7.5" style="373" customWidth="1"/>
    <col min="777" max="777" width="13.875" style="373" customWidth="1"/>
    <col min="778" max="779" width="7.5" style="373" bestFit="1" customWidth="1"/>
    <col min="780" max="780" width="7.5" style="373" customWidth="1"/>
    <col min="781" max="781" width="13.875" style="373" customWidth="1"/>
    <col min="782" max="783" width="7.5" style="373" bestFit="1" customWidth="1"/>
    <col min="784" max="784" width="7.5" style="373" customWidth="1"/>
    <col min="785" max="1024" width="9" style="373"/>
    <col min="1025" max="1025" width="13.875" style="373" customWidth="1"/>
    <col min="1026" max="1027" width="7.5" style="373" bestFit="1" customWidth="1"/>
    <col min="1028" max="1028" width="7.5" style="373" customWidth="1"/>
    <col min="1029" max="1029" width="13.875" style="373" customWidth="1"/>
    <col min="1030" max="1031" width="7.5" style="373" bestFit="1" customWidth="1"/>
    <col min="1032" max="1032" width="7.5" style="373" customWidth="1"/>
    <col min="1033" max="1033" width="13.875" style="373" customWidth="1"/>
    <col min="1034" max="1035" width="7.5" style="373" bestFit="1" customWidth="1"/>
    <col min="1036" max="1036" width="7.5" style="373" customWidth="1"/>
    <col min="1037" max="1037" width="13.875" style="373" customWidth="1"/>
    <col min="1038" max="1039" width="7.5" style="373" bestFit="1" customWidth="1"/>
    <col min="1040" max="1040" width="7.5" style="373" customWidth="1"/>
    <col min="1041" max="1280" width="9" style="373"/>
    <col min="1281" max="1281" width="13.875" style="373" customWidth="1"/>
    <col min="1282" max="1283" width="7.5" style="373" bestFit="1" customWidth="1"/>
    <col min="1284" max="1284" width="7.5" style="373" customWidth="1"/>
    <col min="1285" max="1285" width="13.875" style="373" customWidth="1"/>
    <col min="1286" max="1287" width="7.5" style="373" bestFit="1" customWidth="1"/>
    <col min="1288" max="1288" width="7.5" style="373" customWidth="1"/>
    <col min="1289" max="1289" width="13.875" style="373" customWidth="1"/>
    <col min="1290" max="1291" width="7.5" style="373" bestFit="1" customWidth="1"/>
    <col min="1292" max="1292" width="7.5" style="373" customWidth="1"/>
    <col min="1293" max="1293" width="13.875" style="373" customWidth="1"/>
    <col min="1294" max="1295" width="7.5" style="373" bestFit="1" customWidth="1"/>
    <col min="1296" max="1296" width="7.5" style="373" customWidth="1"/>
    <col min="1297" max="1536" width="9" style="373"/>
    <col min="1537" max="1537" width="13.875" style="373" customWidth="1"/>
    <col min="1538" max="1539" width="7.5" style="373" bestFit="1" customWidth="1"/>
    <col min="1540" max="1540" width="7.5" style="373" customWidth="1"/>
    <col min="1541" max="1541" width="13.875" style="373" customWidth="1"/>
    <col min="1542" max="1543" width="7.5" style="373" bestFit="1" customWidth="1"/>
    <col min="1544" max="1544" width="7.5" style="373" customWidth="1"/>
    <col min="1545" max="1545" width="13.875" style="373" customWidth="1"/>
    <col min="1546" max="1547" width="7.5" style="373" bestFit="1" customWidth="1"/>
    <col min="1548" max="1548" width="7.5" style="373" customWidth="1"/>
    <col min="1549" max="1549" width="13.875" style="373" customWidth="1"/>
    <col min="1550" max="1551" width="7.5" style="373" bestFit="1" customWidth="1"/>
    <col min="1552" max="1552" width="7.5" style="373" customWidth="1"/>
    <col min="1553" max="1792" width="9" style="373"/>
    <col min="1793" max="1793" width="13.875" style="373" customWidth="1"/>
    <col min="1794" max="1795" width="7.5" style="373" bestFit="1" customWidth="1"/>
    <col min="1796" max="1796" width="7.5" style="373" customWidth="1"/>
    <col min="1797" max="1797" width="13.875" style="373" customWidth="1"/>
    <col min="1798" max="1799" width="7.5" style="373" bestFit="1" customWidth="1"/>
    <col min="1800" max="1800" width="7.5" style="373" customWidth="1"/>
    <col min="1801" max="1801" width="13.875" style="373" customWidth="1"/>
    <col min="1802" max="1803" width="7.5" style="373" bestFit="1" customWidth="1"/>
    <col min="1804" max="1804" width="7.5" style="373" customWidth="1"/>
    <col min="1805" max="1805" width="13.875" style="373" customWidth="1"/>
    <col min="1806" max="1807" width="7.5" style="373" bestFit="1" customWidth="1"/>
    <col min="1808" max="1808" width="7.5" style="373" customWidth="1"/>
    <col min="1809" max="2048" width="9" style="373"/>
    <col min="2049" max="2049" width="13.875" style="373" customWidth="1"/>
    <col min="2050" max="2051" width="7.5" style="373" bestFit="1" customWidth="1"/>
    <col min="2052" max="2052" width="7.5" style="373" customWidth="1"/>
    <col min="2053" max="2053" width="13.875" style="373" customWidth="1"/>
    <col min="2054" max="2055" width="7.5" style="373" bestFit="1" customWidth="1"/>
    <col min="2056" max="2056" width="7.5" style="373" customWidth="1"/>
    <col min="2057" max="2057" width="13.875" style="373" customWidth="1"/>
    <col min="2058" max="2059" width="7.5" style="373" bestFit="1" customWidth="1"/>
    <col min="2060" max="2060" width="7.5" style="373" customWidth="1"/>
    <col min="2061" max="2061" width="13.875" style="373" customWidth="1"/>
    <col min="2062" max="2063" width="7.5" style="373" bestFit="1" customWidth="1"/>
    <col min="2064" max="2064" width="7.5" style="373" customWidth="1"/>
    <col min="2065" max="2304" width="9" style="373"/>
    <col min="2305" max="2305" width="13.875" style="373" customWidth="1"/>
    <col min="2306" max="2307" width="7.5" style="373" bestFit="1" customWidth="1"/>
    <col min="2308" max="2308" width="7.5" style="373" customWidth="1"/>
    <col min="2309" max="2309" width="13.875" style="373" customWidth="1"/>
    <col min="2310" max="2311" width="7.5" style="373" bestFit="1" customWidth="1"/>
    <col min="2312" max="2312" width="7.5" style="373" customWidth="1"/>
    <col min="2313" max="2313" width="13.875" style="373" customWidth="1"/>
    <col min="2314" max="2315" width="7.5" style="373" bestFit="1" customWidth="1"/>
    <col min="2316" max="2316" width="7.5" style="373" customWidth="1"/>
    <col min="2317" max="2317" width="13.875" style="373" customWidth="1"/>
    <col min="2318" max="2319" width="7.5" style="373" bestFit="1" customWidth="1"/>
    <col min="2320" max="2320" width="7.5" style="373" customWidth="1"/>
    <col min="2321" max="2560" width="9" style="373"/>
    <col min="2561" max="2561" width="13.875" style="373" customWidth="1"/>
    <col min="2562" max="2563" width="7.5" style="373" bestFit="1" customWidth="1"/>
    <col min="2564" max="2564" width="7.5" style="373" customWidth="1"/>
    <col min="2565" max="2565" width="13.875" style="373" customWidth="1"/>
    <col min="2566" max="2567" width="7.5" style="373" bestFit="1" customWidth="1"/>
    <col min="2568" max="2568" width="7.5" style="373" customWidth="1"/>
    <col min="2569" max="2569" width="13.875" style="373" customWidth="1"/>
    <col min="2570" max="2571" width="7.5" style="373" bestFit="1" customWidth="1"/>
    <col min="2572" max="2572" width="7.5" style="373" customWidth="1"/>
    <col min="2573" max="2573" width="13.875" style="373" customWidth="1"/>
    <col min="2574" max="2575" width="7.5" style="373" bestFit="1" customWidth="1"/>
    <col min="2576" max="2576" width="7.5" style="373" customWidth="1"/>
    <col min="2577" max="2816" width="9" style="373"/>
    <col min="2817" max="2817" width="13.875" style="373" customWidth="1"/>
    <col min="2818" max="2819" width="7.5" style="373" bestFit="1" customWidth="1"/>
    <col min="2820" max="2820" width="7.5" style="373" customWidth="1"/>
    <col min="2821" max="2821" width="13.875" style="373" customWidth="1"/>
    <col min="2822" max="2823" width="7.5" style="373" bestFit="1" customWidth="1"/>
    <col min="2824" max="2824" width="7.5" style="373" customWidth="1"/>
    <col min="2825" max="2825" width="13.875" style="373" customWidth="1"/>
    <col min="2826" max="2827" width="7.5" style="373" bestFit="1" customWidth="1"/>
    <col min="2828" max="2828" width="7.5" style="373" customWidth="1"/>
    <col min="2829" max="2829" width="13.875" style="373" customWidth="1"/>
    <col min="2830" max="2831" width="7.5" style="373" bestFit="1" customWidth="1"/>
    <col min="2832" max="2832" width="7.5" style="373" customWidth="1"/>
    <col min="2833" max="3072" width="9" style="373"/>
    <col min="3073" max="3073" width="13.875" style="373" customWidth="1"/>
    <col min="3074" max="3075" width="7.5" style="373" bestFit="1" customWidth="1"/>
    <col min="3076" max="3076" width="7.5" style="373" customWidth="1"/>
    <col min="3077" max="3077" width="13.875" style="373" customWidth="1"/>
    <col min="3078" max="3079" width="7.5" style="373" bestFit="1" customWidth="1"/>
    <col min="3080" max="3080" width="7.5" style="373" customWidth="1"/>
    <col min="3081" max="3081" width="13.875" style="373" customWidth="1"/>
    <col min="3082" max="3083" width="7.5" style="373" bestFit="1" customWidth="1"/>
    <col min="3084" max="3084" width="7.5" style="373" customWidth="1"/>
    <col min="3085" max="3085" width="13.875" style="373" customWidth="1"/>
    <col min="3086" max="3087" width="7.5" style="373" bestFit="1" customWidth="1"/>
    <col min="3088" max="3088" width="7.5" style="373" customWidth="1"/>
    <col min="3089" max="3328" width="9" style="373"/>
    <col min="3329" max="3329" width="13.875" style="373" customWidth="1"/>
    <col min="3330" max="3331" width="7.5" style="373" bestFit="1" customWidth="1"/>
    <col min="3332" max="3332" width="7.5" style="373" customWidth="1"/>
    <col min="3333" max="3333" width="13.875" style="373" customWidth="1"/>
    <col min="3334" max="3335" width="7.5" style="373" bestFit="1" customWidth="1"/>
    <col min="3336" max="3336" width="7.5" style="373" customWidth="1"/>
    <col min="3337" max="3337" width="13.875" style="373" customWidth="1"/>
    <col min="3338" max="3339" width="7.5" style="373" bestFit="1" customWidth="1"/>
    <col min="3340" max="3340" width="7.5" style="373" customWidth="1"/>
    <col min="3341" max="3341" width="13.875" style="373" customWidth="1"/>
    <col min="3342" max="3343" width="7.5" style="373" bestFit="1" customWidth="1"/>
    <col min="3344" max="3344" width="7.5" style="373" customWidth="1"/>
    <col min="3345" max="3584" width="9" style="373"/>
    <col min="3585" max="3585" width="13.875" style="373" customWidth="1"/>
    <col min="3586" max="3587" width="7.5" style="373" bestFit="1" customWidth="1"/>
    <col min="3588" max="3588" width="7.5" style="373" customWidth="1"/>
    <col min="3589" max="3589" width="13.875" style="373" customWidth="1"/>
    <col min="3590" max="3591" width="7.5" style="373" bestFit="1" customWidth="1"/>
    <col min="3592" max="3592" width="7.5" style="373" customWidth="1"/>
    <col min="3593" max="3593" width="13.875" style="373" customWidth="1"/>
    <col min="3594" max="3595" width="7.5" style="373" bestFit="1" customWidth="1"/>
    <col min="3596" max="3596" width="7.5" style="373" customWidth="1"/>
    <col min="3597" max="3597" width="13.875" style="373" customWidth="1"/>
    <col min="3598" max="3599" width="7.5" style="373" bestFit="1" customWidth="1"/>
    <col min="3600" max="3600" width="7.5" style="373" customWidth="1"/>
    <col min="3601" max="3840" width="9" style="373"/>
    <col min="3841" max="3841" width="13.875" style="373" customWidth="1"/>
    <col min="3842" max="3843" width="7.5" style="373" bestFit="1" customWidth="1"/>
    <col min="3844" max="3844" width="7.5" style="373" customWidth="1"/>
    <col min="3845" max="3845" width="13.875" style="373" customWidth="1"/>
    <col min="3846" max="3847" width="7.5" style="373" bestFit="1" customWidth="1"/>
    <col min="3848" max="3848" width="7.5" style="373" customWidth="1"/>
    <col min="3849" max="3849" width="13.875" style="373" customWidth="1"/>
    <col min="3850" max="3851" width="7.5" style="373" bestFit="1" customWidth="1"/>
    <col min="3852" max="3852" width="7.5" style="373" customWidth="1"/>
    <col min="3853" max="3853" width="13.875" style="373" customWidth="1"/>
    <col min="3854" max="3855" width="7.5" style="373" bestFit="1" customWidth="1"/>
    <col min="3856" max="3856" width="7.5" style="373" customWidth="1"/>
    <col min="3857" max="4096" width="9" style="373"/>
    <col min="4097" max="4097" width="13.875" style="373" customWidth="1"/>
    <col min="4098" max="4099" width="7.5" style="373" bestFit="1" customWidth="1"/>
    <col min="4100" max="4100" width="7.5" style="373" customWidth="1"/>
    <col min="4101" max="4101" width="13.875" style="373" customWidth="1"/>
    <col min="4102" max="4103" width="7.5" style="373" bestFit="1" customWidth="1"/>
    <col min="4104" max="4104" width="7.5" style="373" customWidth="1"/>
    <col min="4105" max="4105" width="13.875" style="373" customWidth="1"/>
    <col min="4106" max="4107" width="7.5" style="373" bestFit="1" customWidth="1"/>
    <col min="4108" max="4108" width="7.5" style="373" customWidth="1"/>
    <col min="4109" max="4109" width="13.875" style="373" customWidth="1"/>
    <col min="4110" max="4111" width="7.5" style="373" bestFit="1" customWidth="1"/>
    <col min="4112" max="4112" width="7.5" style="373" customWidth="1"/>
    <col min="4113" max="4352" width="9" style="373"/>
    <col min="4353" max="4353" width="13.875" style="373" customWidth="1"/>
    <col min="4354" max="4355" width="7.5" style="373" bestFit="1" customWidth="1"/>
    <col min="4356" max="4356" width="7.5" style="373" customWidth="1"/>
    <col min="4357" max="4357" width="13.875" style="373" customWidth="1"/>
    <col min="4358" max="4359" width="7.5" style="373" bestFit="1" customWidth="1"/>
    <col min="4360" max="4360" width="7.5" style="373" customWidth="1"/>
    <col min="4361" max="4361" width="13.875" style="373" customWidth="1"/>
    <col min="4362" max="4363" width="7.5" style="373" bestFit="1" customWidth="1"/>
    <col min="4364" max="4364" width="7.5" style="373" customWidth="1"/>
    <col min="4365" max="4365" width="13.875" style="373" customWidth="1"/>
    <col min="4366" max="4367" width="7.5" style="373" bestFit="1" customWidth="1"/>
    <col min="4368" max="4368" width="7.5" style="373" customWidth="1"/>
    <col min="4369" max="4608" width="9" style="373"/>
    <col min="4609" max="4609" width="13.875" style="373" customWidth="1"/>
    <col min="4610" max="4611" width="7.5" style="373" bestFit="1" customWidth="1"/>
    <col min="4612" max="4612" width="7.5" style="373" customWidth="1"/>
    <col min="4613" max="4613" width="13.875" style="373" customWidth="1"/>
    <col min="4614" max="4615" width="7.5" style="373" bestFit="1" customWidth="1"/>
    <col min="4616" max="4616" width="7.5" style="373" customWidth="1"/>
    <col min="4617" max="4617" width="13.875" style="373" customWidth="1"/>
    <col min="4618" max="4619" width="7.5" style="373" bestFit="1" customWidth="1"/>
    <col min="4620" max="4620" width="7.5" style="373" customWidth="1"/>
    <col min="4621" max="4621" width="13.875" style="373" customWidth="1"/>
    <col min="4622" max="4623" width="7.5" style="373" bestFit="1" customWidth="1"/>
    <col min="4624" max="4624" width="7.5" style="373" customWidth="1"/>
    <col min="4625" max="4864" width="9" style="373"/>
    <col min="4865" max="4865" width="13.875" style="373" customWidth="1"/>
    <col min="4866" max="4867" width="7.5" style="373" bestFit="1" customWidth="1"/>
    <col min="4868" max="4868" width="7.5" style="373" customWidth="1"/>
    <col min="4869" max="4869" width="13.875" style="373" customWidth="1"/>
    <col min="4870" max="4871" width="7.5" style="373" bestFit="1" customWidth="1"/>
    <col min="4872" max="4872" width="7.5" style="373" customWidth="1"/>
    <col min="4873" max="4873" width="13.875" style="373" customWidth="1"/>
    <col min="4874" max="4875" width="7.5" style="373" bestFit="1" customWidth="1"/>
    <col min="4876" max="4876" width="7.5" style="373" customWidth="1"/>
    <col min="4877" max="4877" width="13.875" style="373" customWidth="1"/>
    <col min="4878" max="4879" width="7.5" style="373" bestFit="1" customWidth="1"/>
    <col min="4880" max="4880" width="7.5" style="373" customWidth="1"/>
    <col min="4881" max="5120" width="9" style="373"/>
    <col min="5121" max="5121" width="13.875" style="373" customWidth="1"/>
    <col min="5122" max="5123" width="7.5" style="373" bestFit="1" customWidth="1"/>
    <col min="5124" max="5124" width="7.5" style="373" customWidth="1"/>
    <col min="5125" max="5125" width="13.875" style="373" customWidth="1"/>
    <col min="5126" max="5127" width="7.5" style="373" bestFit="1" customWidth="1"/>
    <col min="5128" max="5128" width="7.5" style="373" customWidth="1"/>
    <col min="5129" max="5129" width="13.875" style="373" customWidth="1"/>
    <col min="5130" max="5131" width="7.5" style="373" bestFit="1" customWidth="1"/>
    <col min="5132" max="5132" width="7.5" style="373" customWidth="1"/>
    <col min="5133" max="5133" width="13.875" style="373" customWidth="1"/>
    <col min="5134" max="5135" width="7.5" style="373" bestFit="1" customWidth="1"/>
    <col min="5136" max="5136" width="7.5" style="373" customWidth="1"/>
    <col min="5137" max="5376" width="9" style="373"/>
    <col min="5377" max="5377" width="13.875" style="373" customWidth="1"/>
    <col min="5378" max="5379" width="7.5" style="373" bestFit="1" customWidth="1"/>
    <col min="5380" max="5380" width="7.5" style="373" customWidth="1"/>
    <col min="5381" max="5381" width="13.875" style="373" customWidth="1"/>
    <col min="5382" max="5383" width="7.5" style="373" bestFit="1" customWidth="1"/>
    <col min="5384" max="5384" width="7.5" style="373" customWidth="1"/>
    <col min="5385" max="5385" width="13.875" style="373" customWidth="1"/>
    <col min="5386" max="5387" width="7.5" style="373" bestFit="1" customWidth="1"/>
    <col min="5388" max="5388" width="7.5" style="373" customWidth="1"/>
    <col min="5389" max="5389" width="13.875" style="373" customWidth="1"/>
    <col min="5390" max="5391" width="7.5" style="373" bestFit="1" customWidth="1"/>
    <col min="5392" max="5392" width="7.5" style="373" customWidth="1"/>
    <col min="5393" max="5632" width="9" style="373"/>
    <col min="5633" max="5633" width="13.875" style="373" customWidth="1"/>
    <col min="5634" max="5635" width="7.5" style="373" bestFit="1" customWidth="1"/>
    <col min="5636" max="5636" width="7.5" style="373" customWidth="1"/>
    <col min="5637" max="5637" width="13.875" style="373" customWidth="1"/>
    <col min="5638" max="5639" width="7.5" style="373" bestFit="1" customWidth="1"/>
    <col min="5640" max="5640" width="7.5" style="373" customWidth="1"/>
    <col min="5641" max="5641" width="13.875" style="373" customWidth="1"/>
    <col min="5642" max="5643" width="7.5" style="373" bestFit="1" customWidth="1"/>
    <col min="5644" max="5644" width="7.5" style="373" customWidth="1"/>
    <col min="5645" max="5645" width="13.875" style="373" customWidth="1"/>
    <col min="5646" max="5647" width="7.5" style="373" bestFit="1" customWidth="1"/>
    <col min="5648" max="5648" width="7.5" style="373" customWidth="1"/>
    <col min="5649" max="5888" width="9" style="373"/>
    <col min="5889" max="5889" width="13.875" style="373" customWidth="1"/>
    <col min="5890" max="5891" width="7.5" style="373" bestFit="1" customWidth="1"/>
    <col min="5892" max="5892" width="7.5" style="373" customWidth="1"/>
    <col min="5893" max="5893" width="13.875" style="373" customWidth="1"/>
    <col min="5894" max="5895" width="7.5" style="373" bestFit="1" customWidth="1"/>
    <col min="5896" max="5896" width="7.5" style="373" customWidth="1"/>
    <col min="5897" max="5897" width="13.875" style="373" customWidth="1"/>
    <col min="5898" max="5899" width="7.5" style="373" bestFit="1" customWidth="1"/>
    <col min="5900" max="5900" width="7.5" style="373" customWidth="1"/>
    <col min="5901" max="5901" width="13.875" style="373" customWidth="1"/>
    <col min="5902" max="5903" width="7.5" style="373" bestFit="1" customWidth="1"/>
    <col min="5904" max="5904" width="7.5" style="373" customWidth="1"/>
    <col min="5905" max="6144" width="9" style="373"/>
    <col min="6145" max="6145" width="13.875" style="373" customWidth="1"/>
    <col min="6146" max="6147" width="7.5" style="373" bestFit="1" customWidth="1"/>
    <col min="6148" max="6148" width="7.5" style="373" customWidth="1"/>
    <col min="6149" max="6149" width="13.875" style="373" customWidth="1"/>
    <col min="6150" max="6151" width="7.5" style="373" bestFit="1" customWidth="1"/>
    <col min="6152" max="6152" width="7.5" style="373" customWidth="1"/>
    <col min="6153" max="6153" width="13.875" style="373" customWidth="1"/>
    <col min="6154" max="6155" width="7.5" style="373" bestFit="1" customWidth="1"/>
    <col min="6156" max="6156" width="7.5" style="373" customWidth="1"/>
    <col min="6157" max="6157" width="13.875" style="373" customWidth="1"/>
    <col min="6158" max="6159" width="7.5" style="373" bestFit="1" customWidth="1"/>
    <col min="6160" max="6160" width="7.5" style="373" customWidth="1"/>
    <col min="6161" max="6400" width="9" style="373"/>
    <col min="6401" max="6401" width="13.875" style="373" customWidth="1"/>
    <col min="6402" max="6403" width="7.5" style="373" bestFit="1" customWidth="1"/>
    <col min="6404" max="6404" width="7.5" style="373" customWidth="1"/>
    <col min="6405" max="6405" width="13.875" style="373" customWidth="1"/>
    <col min="6406" max="6407" width="7.5" style="373" bestFit="1" customWidth="1"/>
    <col min="6408" max="6408" width="7.5" style="373" customWidth="1"/>
    <col min="6409" max="6409" width="13.875" style="373" customWidth="1"/>
    <col min="6410" max="6411" width="7.5" style="373" bestFit="1" customWidth="1"/>
    <col min="6412" max="6412" width="7.5" style="373" customWidth="1"/>
    <col min="6413" max="6413" width="13.875" style="373" customWidth="1"/>
    <col min="6414" max="6415" width="7.5" style="373" bestFit="1" customWidth="1"/>
    <col min="6416" max="6416" width="7.5" style="373" customWidth="1"/>
    <col min="6417" max="6656" width="9" style="373"/>
    <col min="6657" max="6657" width="13.875" style="373" customWidth="1"/>
    <col min="6658" max="6659" width="7.5" style="373" bestFit="1" customWidth="1"/>
    <col min="6660" max="6660" width="7.5" style="373" customWidth="1"/>
    <col min="6661" max="6661" width="13.875" style="373" customWidth="1"/>
    <col min="6662" max="6663" width="7.5" style="373" bestFit="1" customWidth="1"/>
    <col min="6664" max="6664" width="7.5" style="373" customWidth="1"/>
    <col min="6665" max="6665" width="13.875" style="373" customWidth="1"/>
    <col min="6666" max="6667" width="7.5" style="373" bestFit="1" customWidth="1"/>
    <col min="6668" max="6668" width="7.5" style="373" customWidth="1"/>
    <col min="6669" max="6669" width="13.875" style="373" customWidth="1"/>
    <col min="6670" max="6671" width="7.5" style="373" bestFit="1" customWidth="1"/>
    <col min="6672" max="6672" width="7.5" style="373" customWidth="1"/>
    <col min="6673" max="6912" width="9" style="373"/>
    <col min="6913" max="6913" width="13.875" style="373" customWidth="1"/>
    <col min="6914" max="6915" width="7.5" style="373" bestFit="1" customWidth="1"/>
    <col min="6916" max="6916" width="7.5" style="373" customWidth="1"/>
    <col min="6917" max="6917" width="13.875" style="373" customWidth="1"/>
    <col min="6918" max="6919" width="7.5" style="373" bestFit="1" customWidth="1"/>
    <col min="6920" max="6920" width="7.5" style="373" customWidth="1"/>
    <col min="6921" max="6921" width="13.875" style="373" customWidth="1"/>
    <col min="6922" max="6923" width="7.5" style="373" bestFit="1" customWidth="1"/>
    <col min="6924" max="6924" width="7.5" style="373" customWidth="1"/>
    <col min="6925" max="6925" width="13.875" style="373" customWidth="1"/>
    <col min="6926" max="6927" width="7.5" style="373" bestFit="1" customWidth="1"/>
    <col min="6928" max="6928" width="7.5" style="373" customWidth="1"/>
    <col min="6929" max="7168" width="9" style="373"/>
    <col min="7169" max="7169" width="13.875" style="373" customWidth="1"/>
    <col min="7170" max="7171" width="7.5" style="373" bestFit="1" customWidth="1"/>
    <col min="7172" max="7172" width="7.5" style="373" customWidth="1"/>
    <col min="7173" max="7173" width="13.875" style="373" customWidth="1"/>
    <col min="7174" max="7175" width="7.5" style="373" bestFit="1" customWidth="1"/>
    <col min="7176" max="7176" width="7.5" style="373" customWidth="1"/>
    <col min="7177" max="7177" width="13.875" style="373" customWidth="1"/>
    <col min="7178" max="7179" width="7.5" style="373" bestFit="1" customWidth="1"/>
    <col min="7180" max="7180" width="7.5" style="373" customWidth="1"/>
    <col min="7181" max="7181" width="13.875" style="373" customWidth="1"/>
    <col min="7182" max="7183" width="7.5" style="373" bestFit="1" customWidth="1"/>
    <col min="7184" max="7184" width="7.5" style="373" customWidth="1"/>
    <col min="7185" max="7424" width="9" style="373"/>
    <col min="7425" max="7425" width="13.875" style="373" customWidth="1"/>
    <col min="7426" max="7427" width="7.5" style="373" bestFit="1" customWidth="1"/>
    <col min="7428" max="7428" width="7.5" style="373" customWidth="1"/>
    <col min="7429" max="7429" width="13.875" style="373" customWidth="1"/>
    <col min="7430" max="7431" width="7.5" style="373" bestFit="1" customWidth="1"/>
    <col min="7432" max="7432" width="7.5" style="373" customWidth="1"/>
    <col min="7433" max="7433" width="13.875" style="373" customWidth="1"/>
    <col min="7434" max="7435" width="7.5" style="373" bestFit="1" customWidth="1"/>
    <col min="7436" max="7436" width="7.5" style="373" customWidth="1"/>
    <col min="7437" max="7437" width="13.875" style="373" customWidth="1"/>
    <col min="7438" max="7439" width="7.5" style="373" bestFit="1" customWidth="1"/>
    <col min="7440" max="7440" width="7.5" style="373" customWidth="1"/>
    <col min="7441" max="7680" width="9" style="373"/>
    <col min="7681" max="7681" width="13.875" style="373" customWidth="1"/>
    <col min="7682" max="7683" width="7.5" style="373" bestFit="1" customWidth="1"/>
    <col min="7684" max="7684" width="7.5" style="373" customWidth="1"/>
    <col min="7685" max="7685" width="13.875" style="373" customWidth="1"/>
    <col min="7686" max="7687" width="7.5" style="373" bestFit="1" customWidth="1"/>
    <col min="7688" max="7688" width="7.5" style="373" customWidth="1"/>
    <col min="7689" max="7689" width="13.875" style="373" customWidth="1"/>
    <col min="7690" max="7691" width="7.5" style="373" bestFit="1" customWidth="1"/>
    <col min="7692" max="7692" width="7.5" style="373" customWidth="1"/>
    <col min="7693" max="7693" width="13.875" style="373" customWidth="1"/>
    <col min="7694" max="7695" width="7.5" style="373" bestFit="1" customWidth="1"/>
    <col min="7696" max="7696" width="7.5" style="373" customWidth="1"/>
    <col min="7697" max="7936" width="9" style="373"/>
    <col min="7937" max="7937" width="13.875" style="373" customWidth="1"/>
    <col min="7938" max="7939" width="7.5" style="373" bestFit="1" customWidth="1"/>
    <col min="7940" max="7940" width="7.5" style="373" customWidth="1"/>
    <col min="7941" max="7941" width="13.875" style="373" customWidth="1"/>
    <col min="7942" max="7943" width="7.5" style="373" bestFit="1" customWidth="1"/>
    <col min="7944" max="7944" width="7.5" style="373" customWidth="1"/>
    <col min="7945" max="7945" width="13.875" style="373" customWidth="1"/>
    <col min="7946" max="7947" width="7.5" style="373" bestFit="1" customWidth="1"/>
    <col min="7948" max="7948" width="7.5" style="373" customWidth="1"/>
    <col min="7949" max="7949" width="13.875" style="373" customWidth="1"/>
    <col min="7950" max="7951" width="7.5" style="373" bestFit="1" customWidth="1"/>
    <col min="7952" max="7952" width="7.5" style="373" customWidth="1"/>
    <col min="7953" max="8192" width="9" style="373"/>
    <col min="8193" max="8193" width="13.875" style="373" customWidth="1"/>
    <col min="8194" max="8195" width="7.5" style="373" bestFit="1" customWidth="1"/>
    <col min="8196" max="8196" width="7.5" style="373" customWidth="1"/>
    <col min="8197" max="8197" width="13.875" style="373" customWidth="1"/>
    <col min="8198" max="8199" width="7.5" style="373" bestFit="1" customWidth="1"/>
    <col min="8200" max="8200" width="7.5" style="373" customWidth="1"/>
    <col min="8201" max="8201" width="13.875" style="373" customWidth="1"/>
    <col min="8202" max="8203" width="7.5" style="373" bestFit="1" customWidth="1"/>
    <col min="8204" max="8204" width="7.5" style="373" customWidth="1"/>
    <col min="8205" max="8205" width="13.875" style="373" customWidth="1"/>
    <col min="8206" max="8207" width="7.5" style="373" bestFit="1" customWidth="1"/>
    <col min="8208" max="8208" width="7.5" style="373" customWidth="1"/>
    <col min="8209" max="8448" width="9" style="373"/>
    <col min="8449" max="8449" width="13.875" style="373" customWidth="1"/>
    <col min="8450" max="8451" width="7.5" style="373" bestFit="1" customWidth="1"/>
    <col min="8452" max="8452" width="7.5" style="373" customWidth="1"/>
    <col min="8453" max="8453" width="13.875" style="373" customWidth="1"/>
    <col min="8454" max="8455" width="7.5" style="373" bestFit="1" customWidth="1"/>
    <col min="8456" max="8456" width="7.5" style="373" customWidth="1"/>
    <col min="8457" max="8457" width="13.875" style="373" customWidth="1"/>
    <col min="8458" max="8459" width="7.5" style="373" bestFit="1" customWidth="1"/>
    <col min="8460" max="8460" width="7.5" style="373" customWidth="1"/>
    <col min="8461" max="8461" width="13.875" style="373" customWidth="1"/>
    <col min="8462" max="8463" width="7.5" style="373" bestFit="1" customWidth="1"/>
    <col min="8464" max="8464" width="7.5" style="373" customWidth="1"/>
    <col min="8465" max="8704" width="9" style="373"/>
    <col min="8705" max="8705" width="13.875" style="373" customWidth="1"/>
    <col min="8706" max="8707" width="7.5" style="373" bestFit="1" customWidth="1"/>
    <col min="8708" max="8708" width="7.5" style="373" customWidth="1"/>
    <col min="8709" max="8709" width="13.875" style="373" customWidth="1"/>
    <col min="8710" max="8711" width="7.5" style="373" bestFit="1" customWidth="1"/>
    <col min="8712" max="8712" width="7.5" style="373" customWidth="1"/>
    <col min="8713" max="8713" width="13.875" style="373" customWidth="1"/>
    <col min="8714" max="8715" width="7.5" style="373" bestFit="1" customWidth="1"/>
    <col min="8716" max="8716" width="7.5" style="373" customWidth="1"/>
    <col min="8717" max="8717" width="13.875" style="373" customWidth="1"/>
    <col min="8718" max="8719" width="7.5" style="373" bestFit="1" customWidth="1"/>
    <col min="8720" max="8720" width="7.5" style="373" customWidth="1"/>
    <col min="8721" max="8960" width="9" style="373"/>
    <col min="8961" max="8961" width="13.875" style="373" customWidth="1"/>
    <col min="8962" max="8963" width="7.5" style="373" bestFit="1" customWidth="1"/>
    <col min="8964" max="8964" width="7.5" style="373" customWidth="1"/>
    <col min="8965" max="8965" width="13.875" style="373" customWidth="1"/>
    <col min="8966" max="8967" width="7.5" style="373" bestFit="1" customWidth="1"/>
    <col min="8968" max="8968" width="7.5" style="373" customWidth="1"/>
    <col min="8969" max="8969" width="13.875" style="373" customWidth="1"/>
    <col min="8970" max="8971" width="7.5" style="373" bestFit="1" customWidth="1"/>
    <col min="8972" max="8972" width="7.5" style="373" customWidth="1"/>
    <col min="8973" max="8973" width="13.875" style="373" customWidth="1"/>
    <col min="8974" max="8975" width="7.5" style="373" bestFit="1" customWidth="1"/>
    <col min="8976" max="8976" width="7.5" style="373" customWidth="1"/>
    <col min="8977" max="9216" width="9" style="373"/>
    <col min="9217" max="9217" width="13.875" style="373" customWidth="1"/>
    <col min="9218" max="9219" width="7.5" style="373" bestFit="1" customWidth="1"/>
    <col min="9220" max="9220" width="7.5" style="373" customWidth="1"/>
    <col min="9221" max="9221" width="13.875" style="373" customWidth="1"/>
    <col min="9222" max="9223" width="7.5" style="373" bestFit="1" customWidth="1"/>
    <col min="9224" max="9224" width="7.5" style="373" customWidth="1"/>
    <col min="9225" max="9225" width="13.875" style="373" customWidth="1"/>
    <col min="9226" max="9227" width="7.5" style="373" bestFit="1" customWidth="1"/>
    <col min="9228" max="9228" width="7.5" style="373" customWidth="1"/>
    <col min="9229" max="9229" width="13.875" style="373" customWidth="1"/>
    <col min="9230" max="9231" width="7.5" style="373" bestFit="1" customWidth="1"/>
    <col min="9232" max="9232" width="7.5" style="373" customWidth="1"/>
    <col min="9233" max="9472" width="9" style="373"/>
    <col min="9473" max="9473" width="13.875" style="373" customWidth="1"/>
    <col min="9474" max="9475" width="7.5" style="373" bestFit="1" customWidth="1"/>
    <col min="9476" max="9476" width="7.5" style="373" customWidth="1"/>
    <col min="9477" max="9477" width="13.875" style="373" customWidth="1"/>
    <col min="9478" max="9479" width="7.5" style="373" bestFit="1" customWidth="1"/>
    <col min="9480" max="9480" width="7.5" style="373" customWidth="1"/>
    <col min="9481" max="9481" width="13.875" style="373" customWidth="1"/>
    <col min="9482" max="9483" width="7.5" style="373" bestFit="1" customWidth="1"/>
    <col min="9484" max="9484" width="7.5" style="373" customWidth="1"/>
    <col min="9485" max="9485" width="13.875" style="373" customWidth="1"/>
    <col min="9486" max="9487" width="7.5" style="373" bestFit="1" customWidth="1"/>
    <col min="9488" max="9488" width="7.5" style="373" customWidth="1"/>
    <col min="9489" max="9728" width="9" style="373"/>
    <col min="9729" max="9729" width="13.875" style="373" customWidth="1"/>
    <col min="9730" max="9731" width="7.5" style="373" bestFit="1" customWidth="1"/>
    <col min="9732" max="9732" width="7.5" style="373" customWidth="1"/>
    <col min="9733" max="9733" width="13.875" style="373" customWidth="1"/>
    <col min="9734" max="9735" width="7.5" style="373" bestFit="1" customWidth="1"/>
    <col min="9736" max="9736" width="7.5" style="373" customWidth="1"/>
    <col min="9737" max="9737" width="13.875" style="373" customWidth="1"/>
    <col min="9738" max="9739" width="7.5" style="373" bestFit="1" customWidth="1"/>
    <col min="9740" max="9740" width="7.5" style="373" customWidth="1"/>
    <col min="9741" max="9741" width="13.875" style="373" customWidth="1"/>
    <col min="9742" max="9743" width="7.5" style="373" bestFit="1" customWidth="1"/>
    <col min="9744" max="9744" width="7.5" style="373" customWidth="1"/>
    <col min="9745" max="9984" width="9" style="373"/>
    <col min="9985" max="9985" width="13.875" style="373" customWidth="1"/>
    <col min="9986" max="9987" width="7.5" style="373" bestFit="1" customWidth="1"/>
    <col min="9988" max="9988" width="7.5" style="373" customWidth="1"/>
    <col min="9989" max="9989" width="13.875" style="373" customWidth="1"/>
    <col min="9990" max="9991" width="7.5" style="373" bestFit="1" customWidth="1"/>
    <col min="9992" max="9992" width="7.5" style="373" customWidth="1"/>
    <col min="9993" max="9993" width="13.875" style="373" customWidth="1"/>
    <col min="9994" max="9995" width="7.5" style="373" bestFit="1" customWidth="1"/>
    <col min="9996" max="9996" width="7.5" style="373" customWidth="1"/>
    <col min="9997" max="9997" width="13.875" style="373" customWidth="1"/>
    <col min="9998" max="9999" width="7.5" style="373" bestFit="1" customWidth="1"/>
    <col min="10000" max="10000" width="7.5" style="373" customWidth="1"/>
    <col min="10001" max="10240" width="9" style="373"/>
    <col min="10241" max="10241" width="13.875" style="373" customWidth="1"/>
    <col min="10242" max="10243" width="7.5" style="373" bestFit="1" customWidth="1"/>
    <col min="10244" max="10244" width="7.5" style="373" customWidth="1"/>
    <col min="10245" max="10245" width="13.875" style="373" customWidth="1"/>
    <col min="10246" max="10247" width="7.5" style="373" bestFit="1" customWidth="1"/>
    <col min="10248" max="10248" width="7.5" style="373" customWidth="1"/>
    <col min="10249" max="10249" width="13.875" style="373" customWidth="1"/>
    <col min="10250" max="10251" width="7.5" style="373" bestFit="1" customWidth="1"/>
    <col min="10252" max="10252" width="7.5" style="373" customWidth="1"/>
    <col min="10253" max="10253" width="13.875" style="373" customWidth="1"/>
    <col min="10254" max="10255" width="7.5" style="373" bestFit="1" customWidth="1"/>
    <col min="10256" max="10256" width="7.5" style="373" customWidth="1"/>
    <col min="10257" max="10496" width="9" style="373"/>
    <col min="10497" max="10497" width="13.875" style="373" customWidth="1"/>
    <col min="10498" max="10499" width="7.5" style="373" bestFit="1" customWidth="1"/>
    <col min="10500" max="10500" width="7.5" style="373" customWidth="1"/>
    <col min="10501" max="10501" width="13.875" style="373" customWidth="1"/>
    <col min="10502" max="10503" width="7.5" style="373" bestFit="1" customWidth="1"/>
    <col min="10504" max="10504" width="7.5" style="373" customWidth="1"/>
    <col min="10505" max="10505" width="13.875" style="373" customWidth="1"/>
    <col min="10506" max="10507" width="7.5" style="373" bestFit="1" customWidth="1"/>
    <col min="10508" max="10508" width="7.5" style="373" customWidth="1"/>
    <col min="10509" max="10509" width="13.875" style="373" customWidth="1"/>
    <col min="10510" max="10511" width="7.5" style="373" bestFit="1" customWidth="1"/>
    <col min="10512" max="10512" width="7.5" style="373" customWidth="1"/>
    <col min="10513" max="10752" width="9" style="373"/>
    <col min="10753" max="10753" width="13.875" style="373" customWidth="1"/>
    <col min="10754" max="10755" width="7.5" style="373" bestFit="1" customWidth="1"/>
    <col min="10756" max="10756" width="7.5" style="373" customWidth="1"/>
    <col min="10757" max="10757" width="13.875" style="373" customWidth="1"/>
    <col min="10758" max="10759" width="7.5" style="373" bestFit="1" customWidth="1"/>
    <col min="10760" max="10760" width="7.5" style="373" customWidth="1"/>
    <col min="10761" max="10761" width="13.875" style="373" customWidth="1"/>
    <col min="10762" max="10763" width="7.5" style="373" bestFit="1" customWidth="1"/>
    <col min="10764" max="10764" width="7.5" style="373" customWidth="1"/>
    <col min="10765" max="10765" width="13.875" style="373" customWidth="1"/>
    <col min="10766" max="10767" width="7.5" style="373" bestFit="1" customWidth="1"/>
    <col min="10768" max="10768" width="7.5" style="373" customWidth="1"/>
    <col min="10769" max="11008" width="9" style="373"/>
    <col min="11009" max="11009" width="13.875" style="373" customWidth="1"/>
    <col min="11010" max="11011" width="7.5" style="373" bestFit="1" customWidth="1"/>
    <col min="11012" max="11012" width="7.5" style="373" customWidth="1"/>
    <col min="11013" max="11013" width="13.875" style="373" customWidth="1"/>
    <col min="11014" max="11015" width="7.5" style="373" bestFit="1" customWidth="1"/>
    <col min="11016" max="11016" width="7.5" style="373" customWidth="1"/>
    <col min="11017" max="11017" width="13.875" style="373" customWidth="1"/>
    <col min="11018" max="11019" width="7.5" style="373" bestFit="1" customWidth="1"/>
    <col min="11020" max="11020" width="7.5" style="373" customWidth="1"/>
    <col min="11021" max="11021" width="13.875" style="373" customWidth="1"/>
    <col min="11022" max="11023" width="7.5" style="373" bestFit="1" customWidth="1"/>
    <col min="11024" max="11024" width="7.5" style="373" customWidth="1"/>
    <col min="11025" max="11264" width="9" style="373"/>
    <col min="11265" max="11265" width="13.875" style="373" customWidth="1"/>
    <col min="11266" max="11267" width="7.5" style="373" bestFit="1" customWidth="1"/>
    <col min="11268" max="11268" width="7.5" style="373" customWidth="1"/>
    <col min="11269" max="11269" width="13.875" style="373" customWidth="1"/>
    <col min="11270" max="11271" width="7.5" style="373" bestFit="1" customWidth="1"/>
    <col min="11272" max="11272" width="7.5" style="373" customWidth="1"/>
    <col min="11273" max="11273" width="13.875" style="373" customWidth="1"/>
    <col min="11274" max="11275" width="7.5" style="373" bestFit="1" customWidth="1"/>
    <col min="11276" max="11276" width="7.5" style="373" customWidth="1"/>
    <col min="11277" max="11277" width="13.875" style="373" customWidth="1"/>
    <col min="11278" max="11279" width="7.5" style="373" bestFit="1" customWidth="1"/>
    <col min="11280" max="11280" width="7.5" style="373" customWidth="1"/>
    <col min="11281" max="11520" width="9" style="373"/>
    <col min="11521" max="11521" width="13.875" style="373" customWidth="1"/>
    <col min="11522" max="11523" width="7.5" style="373" bestFit="1" customWidth="1"/>
    <col min="11524" max="11524" width="7.5" style="373" customWidth="1"/>
    <col min="11525" max="11525" width="13.875" style="373" customWidth="1"/>
    <col min="11526" max="11527" width="7.5" style="373" bestFit="1" customWidth="1"/>
    <col min="11528" max="11528" width="7.5" style="373" customWidth="1"/>
    <col min="11529" max="11529" width="13.875" style="373" customWidth="1"/>
    <col min="11530" max="11531" width="7.5" style="373" bestFit="1" customWidth="1"/>
    <col min="11532" max="11532" width="7.5" style="373" customWidth="1"/>
    <col min="11533" max="11533" width="13.875" style="373" customWidth="1"/>
    <col min="11534" max="11535" width="7.5" style="373" bestFit="1" customWidth="1"/>
    <col min="11536" max="11536" width="7.5" style="373" customWidth="1"/>
    <col min="11537" max="11776" width="9" style="373"/>
    <col min="11777" max="11777" width="13.875" style="373" customWidth="1"/>
    <col min="11778" max="11779" width="7.5" style="373" bestFit="1" customWidth="1"/>
    <col min="11780" max="11780" width="7.5" style="373" customWidth="1"/>
    <col min="11781" max="11781" width="13.875" style="373" customWidth="1"/>
    <col min="11782" max="11783" width="7.5" style="373" bestFit="1" customWidth="1"/>
    <col min="11784" max="11784" width="7.5" style="373" customWidth="1"/>
    <col min="11785" max="11785" width="13.875" style="373" customWidth="1"/>
    <col min="11786" max="11787" width="7.5" style="373" bestFit="1" customWidth="1"/>
    <col min="11788" max="11788" width="7.5" style="373" customWidth="1"/>
    <col min="11789" max="11789" width="13.875" style="373" customWidth="1"/>
    <col min="11790" max="11791" width="7.5" style="373" bestFit="1" customWidth="1"/>
    <col min="11792" max="11792" width="7.5" style="373" customWidth="1"/>
    <col min="11793" max="12032" width="9" style="373"/>
    <col min="12033" max="12033" width="13.875" style="373" customWidth="1"/>
    <col min="12034" max="12035" width="7.5" style="373" bestFit="1" customWidth="1"/>
    <col min="12036" max="12036" width="7.5" style="373" customWidth="1"/>
    <col min="12037" max="12037" width="13.875" style="373" customWidth="1"/>
    <col min="12038" max="12039" width="7.5" style="373" bestFit="1" customWidth="1"/>
    <col min="12040" max="12040" width="7.5" style="373" customWidth="1"/>
    <col min="12041" max="12041" width="13.875" style="373" customWidth="1"/>
    <col min="12042" max="12043" width="7.5" style="373" bestFit="1" customWidth="1"/>
    <col min="12044" max="12044" width="7.5" style="373" customWidth="1"/>
    <col min="12045" max="12045" width="13.875" style="373" customWidth="1"/>
    <col min="12046" max="12047" width="7.5" style="373" bestFit="1" customWidth="1"/>
    <col min="12048" max="12048" width="7.5" style="373" customWidth="1"/>
    <col min="12049" max="12288" width="9" style="373"/>
    <col min="12289" max="12289" width="13.875" style="373" customWidth="1"/>
    <col min="12290" max="12291" width="7.5" style="373" bestFit="1" customWidth="1"/>
    <col min="12292" max="12292" width="7.5" style="373" customWidth="1"/>
    <col min="12293" max="12293" width="13.875" style="373" customWidth="1"/>
    <col min="12294" max="12295" width="7.5" style="373" bestFit="1" customWidth="1"/>
    <col min="12296" max="12296" width="7.5" style="373" customWidth="1"/>
    <col min="12297" max="12297" width="13.875" style="373" customWidth="1"/>
    <col min="12298" max="12299" width="7.5" style="373" bestFit="1" customWidth="1"/>
    <col min="12300" max="12300" width="7.5" style="373" customWidth="1"/>
    <col min="12301" max="12301" width="13.875" style="373" customWidth="1"/>
    <col min="12302" max="12303" width="7.5" style="373" bestFit="1" customWidth="1"/>
    <col min="12304" max="12304" width="7.5" style="373" customWidth="1"/>
    <col min="12305" max="12544" width="9" style="373"/>
    <col min="12545" max="12545" width="13.875" style="373" customWidth="1"/>
    <col min="12546" max="12547" width="7.5" style="373" bestFit="1" customWidth="1"/>
    <col min="12548" max="12548" width="7.5" style="373" customWidth="1"/>
    <col min="12549" max="12549" width="13.875" style="373" customWidth="1"/>
    <col min="12550" max="12551" width="7.5" style="373" bestFit="1" customWidth="1"/>
    <col min="12552" max="12552" width="7.5" style="373" customWidth="1"/>
    <col min="12553" max="12553" width="13.875" style="373" customWidth="1"/>
    <col min="12554" max="12555" width="7.5" style="373" bestFit="1" customWidth="1"/>
    <col min="12556" max="12556" width="7.5" style="373" customWidth="1"/>
    <col min="12557" max="12557" width="13.875" style="373" customWidth="1"/>
    <col min="12558" max="12559" width="7.5" style="373" bestFit="1" customWidth="1"/>
    <col min="12560" max="12560" width="7.5" style="373" customWidth="1"/>
    <col min="12561" max="12800" width="9" style="373"/>
    <col min="12801" max="12801" width="13.875" style="373" customWidth="1"/>
    <col min="12802" max="12803" width="7.5" style="373" bestFit="1" customWidth="1"/>
    <col min="12804" max="12804" width="7.5" style="373" customWidth="1"/>
    <col min="12805" max="12805" width="13.875" style="373" customWidth="1"/>
    <col min="12806" max="12807" width="7.5" style="373" bestFit="1" customWidth="1"/>
    <col min="12808" max="12808" width="7.5" style="373" customWidth="1"/>
    <col min="12809" max="12809" width="13.875" style="373" customWidth="1"/>
    <col min="12810" max="12811" width="7.5" style="373" bestFit="1" customWidth="1"/>
    <col min="12812" max="12812" width="7.5" style="373" customWidth="1"/>
    <col min="12813" max="12813" width="13.875" style="373" customWidth="1"/>
    <col min="12814" max="12815" width="7.5" style="373" bestFit="1" customWidth="1"/>
    <col min="12816" max="12816" width="7.5" style="373" customWidth="1"/>
    <col min="12817" max="13056" width="9" style="373"/>
    <col min="13057" max="13057" width="13.875" style="373" customWidth="1"/>
    <col min="13058" max="13059" width="7.5" style="373" bestFit="1" customWidth="1"/>
    <col min="13060" max="13060" width="7.5" style="373" customWidth="1"/>
    <col min="13061" max="13061" width="13.875" style="373" customWidth="1"/>
    <col min="13062" max="13063" width="7.5" style="373" bestFit="1" customWidth="1"/>
    <col min="13064" max="13064" width="7.5" style="373" customWidth="1"/>
    <col min="13065" max="13065" width="13.875" style="373" customWidth="1"/>
    <col min="13066" max="13067" width="7.5" style="373" bestFit="1" customWidth="1"/>
    <col min="13068" max="13068" width="7.5" style="373" customWidth="1"/>
    <col min="13069" max="13069" width="13.875" style="373" customWidth="1"/>
    <col min="13070" max="13071" width="7.5" style="373" bestFit="1" customWidth="1"/>
    <col min="13072" max="13072" width="7.5" style="373" customWidth="1"/>
    <col min="13073" max="13312" width="9" style="373"/>
    <col min="13313" max="13313" width="13.875" style="373" customWidth="1"/>
    <col min="13314" max="13315" width="7.5" style="373" bestFit="1" customWidth="1"/>
    <col min="13316" max="13316" width="7.5" style="373" customWidth="1"/>
    <col min="13317" max="13317" width="13.875" style="373" customWidth="1"/>
    <col min="13318" max="13319" width="7.5" style="373" bestFit="1" customWidth="1"/>
    <col min="13320" max="13320" width="7.5" style="373" customWidth="1"/>
    <col min="13321" max="13321" width="13.875" style="373" customWidth="1"/>
    <col min="13322" max="13323" width="7.5" style="373" bestFit="1" customWidth="1"/>
    <col min="13324" max="13324" width="7.5" style="373" customWidth="1"/>
    <col min="13325" max="13325" width="13.875" style="373" customWidth="1"/>
    <col min="13326" max="13327" width="7.5" style="373" bestFit="1" customWidth="1"/>
    <col min="13328" max="13328" width="7.5" style="373" customWidth="1"/>
    <col min="13329" max="13568" width="9" style="373"/>
    <col min="13569" max="13569" width="13.875" style="373" customWidth="1"/>
    <col min="13570" max="13571" width="7.5" style="373" bestFit="1" customWidth="1"/>
    <col min="13572" max="13572" width="7.5" style="373" customWidth="1"/>
    <col min="13573" max="13573" width="13.875" style="373" customWidth="1"/>
    <col min="13574" max="13575" width="7.5" style="373" bestFit="1" customWidth="1"/>
    <col min="13576" max="13576" width="7.5" style="373" customWidth="1"/>
    <col min="13577" max="13577" width="13.875" style="373" customWidth="1"/>
    <col min="13578" max="13579" width="7.5" style="373" bestFit="1" customWidth="1"/>
    <col min="13580" max="13580" width="7.5" style="373" customWidth="1"/>
    <col min="13581" max="13581" width="13.875" style="373" customWidth="1"/>
    <col min="13582" max="13583" width="7.5" style="373" bestFit="1" customWidth="1"/>
    <col min="13584" max="13584" width="7.5" style="373" customWidth="1"/>
    <col min="13585" max="13824" width="9" style="373"/>
    <col min="13825" max="13825" width="13.875" style="373" customWidth="1"/>
    <col min="13826" max="13827" width="7.5" style="373" bestFit="1" customWidth="1"/>
    <col min="13828" max="13828" width="7.5" style="373" customWidth="1"/>
    <col min="13829" max="13829" width="13.875" style="373" customWidth="1"/>
    <col min="13830" max="13831" width="7.5" style="373" bestFit="1" customWidth="1"/>
    <col min="13832" max="13832" width="7.5" style="373" customWidth="1"/>
    <col min="13833" max="13833" width="13.875" style="373" customWidth="1"/>
    <col min="13834" max="13835" width="7.5" style="373" bestFit="1" customWidth="1"/>
    <col min="13836" max="13836" width="7.5" style="373" customWidth="1"/>
    <col min="13837" max="13837" width="13.875" style="373" customWidth="1"/>
    <col min="13838" max="13839" width="7.5" style="373" bestFit="1" customWidth="1"/>
    <col min="13840" max="13840" width="7.5" style="373" customWidth="1"/>
    <col min="13841" max="14080" width="9" style="373"/>
    <col min="14081" max="14081" width="13.875" style="373" customWidth="1"/>
    <col min="14082" max="14083" width="7.5" style="373" bestFit="1" customWidth="1"/>
    <col min="14084" max="14084" width="7.5" style="373" customWidth="1"/>
    <col min="14085" max="14085" width="13.875" style="373" customWidth="1"/>
    <col min="14086" max="14087" width="7.5" style="373" bestFit="1" customWidth="1"/>
    <col min="14088" max="14088" width="7.5" style="373" customWidth="1"/>
    <col min="14089" max="14089" width="13.875" style="373" customWidth="1"/>
    <col min="14090" max="14091" width="7.5" style="373" bestFit="1" customWidth="1"/>
    <col min="14092" max="14092" width="7.5" style="373" customWidth="1"/>
    <col min="14093" max="14093" width="13.875" style="373" customWidth="1"/>
    <col min="14094" max="14095" width="7.5" style="373" bestFit="1" customWidth="1"/>
    <col min="14096" max="14096" width="7.5" style="373" customWidth="1"/>
    <col min="14097" max="14336" width="9" style="373"/>
    <col min="14337" max="14337" width="13.875" style="373" customWidth="1"/>
    <col min="14338" max="14339" width="7.5" style="373" bestFit="1" customWidth="1"/>
    <col min="14340" max="14340" width="7.5" style="373" customWidth="1"/>
    <col min="14341" max="14341" width="13.875" style="373" customWidth="1"/>
    <col min="14342" max="14343" width="7.5" style="373" bestFit="1" customWidth="1"/>
    <col min="14344" max="14344" width="7.5" style="373" customWidth="1"/>
    <col min="14345" max="14345" width="13.875" style="373" customWidth="1"/>
    <col min="14346" max="14347" width="7.5" style="373" bestFit="1" customWidth="1"/>
    <col min="14348" max="14348" width="7.5" style="373" customWidth="1"/>
    <col min="14349" max="14349" width="13.875" style="373" customWidth="1"/>
    <col min="14350" max="14351" width="7.5" style="373" bestFit="1" customWidth="1"/>
    <col min="14352" max="14352" width="7.5" style="373" customWidth="1"/>
    <col min="14353" max="14592" width="9" style="373"/>
    <col min="14593" max="14593" width="13.875" style="373" customWidth="1"/>
    <col min="14594" max="14595" width="7.5" style="373" bestFit="1" customWidth="1"/>
    <col min="14596" max="14596" width="7.5" style="373" customWidth="1"/>
    <col min="14597" max="14597" width="13.875" style="373" customWidth="1"/>
    <col min="14598" max="14599" width="7.5" style="373" bestFit="1" customWidth="1"/>
    <col min="14600" max="14600" width="7.5" style="373" customWidth="1"/>
    <col min="14601" max="14601" width="13.875" style="373" customWidth="1"/>
    <col min="14602" max="14603" width="7.5" style="373" bestFit="1" customWidth="1"/>
    <col min="14604" max="14604" width="7.5" style="373" customWidth="1"/>
    <col min="14605" max="14605" width="13.875" style="373" customWidth="1"/>
    <col min="14606" max="14607" width="7.5" style="373" bestFit="1" customWidth="1"/>
    <col min="14608" max="14608" width="7.5" style="373" customWidth="1"/>
    <col min="14609" max="14848" width="9" style="373"/>
    <col min="14849" max="14849" width="13.875" style="373" customWidth="1"/>
    <col min="14850" max="14851" width="7.5" style="373" bestFit="1" customWidth="1"/>
    <col min="14852" max="14852" width="7.5" style="373" customWidth="1"/>
    <col min="14853" max="14853" width="13.875" style="373" customWidth="1"/>
    <col min="14854" max="14855" width="7.5" style="373" bestFit="1" customWidth="1"/>
    <col min="14856" max="14856" width="7.5" style="373" customWidth="1"/>
    <col min="14857" max="14857" width="13.875" style="373" customWidth="1"/>
    <col min="14858" max="14859" width="7.5" style="373" bestFit="1" customWidth="1"/>
    <col min="14860" max="14860" width="7.5" style="373" customWidth="1"/>
    <col min="14861" max="14861" width="13.875" style="373" customWidth="1"/>
    <col min="14862" max="14863" width="7.5" style="373" bestFit="1" customWidth="1"/>
    <col min="14864" max="14864" width="7.5" style="373" customWidth="1"/>
    <col min="14865" max="15104" width="9" style="373"/>
    <col min="15105" max="15105" width="13.875" style="373" customWidth="1"/>
    <col min="15106" max="15107" width="7.5" style="373" bestFit="1" customWidth="1"/>
    <col min="15108" max="15108" width="7.5" style="373" customWidth="1"/>
    <col min="15109" max="15109" width="13.875" style="373" customWidth="1"/>
    <col min="15110" max="15111" width="7.5" style="373" bestFit="1" customWidth="1"/>
    <col min="15112" max="15112" width="7.5" style="373" customWidth="1"/>
    <col min="15113" max="15113" width="13.875" style="373" customWidth="1"/>
    <col min="15114" max="15115" width="7.5" style="373" bestFit="1" customWidth="1"/>
    <col min="15116" max="15116" width="7.5" style="373" customWidth="1"/>
    <col min="15117" max="15117" width="13.875" style="373" customWidth="1"/>
    <col min="15118" max="15119" width="7.5" style="373" bestFit="1" customWidth="1"/>
    <col min="15120" max="15120" width="7.5" style="373" customWidth="1"/>
    <col min="15121" max="15360" width="9" style="373"/>
    <col min="15361" max="15361" width="13.875" style="373" customWidth="1"/>
    <col min="15362" max="15363" width="7.5" style="373" bestFit="1" customWidth="1"/>
    <col min="15364" max="15364" width="7.5" style="373" customWidth="1"/>
    <col min="15365" max="15365" width="13.875" style="373" customWidth="1"/>
    <col min="15366" max="15367" width="7.5" style="373" bestFit="1" customWidth="1"/>
    <col min="15368" max="15368" width="7.5" style="373" customWidth="1"/>
    <col min="15369" max="15369" width="13.875" style="373" customWidth="1"/>
    <col min="15370" max="15371" width="7.5" style="373" bestFit="1" customWidth="1"/>
    <col min="15372" max="15372" width="7.5" style="373" customWidth="1"/>
    <col min="15373" max="15373" width="13.875" style="373" customWidth="1"/>
    <col min="15374" max="15375" width="7.5" style="373" bestFit="1" customWidth="1"/>
    <col min="15376" max="15376" width="7.5" style="373" customWidth="1"/>
    <col min="15377" max="15616" width="9" style="373"/>
    <col min="15617" max="15617" width="13.875" style="373" customWidth="1"/>
    <col min="15618" max="15619" width="7.5" style="373" bestFit="1" customWidth="1"/>
    <col min="15620" max="15620" width="7.5" style="373" customWidth="1"/>
    <col min="15621" max="15621" width="13.875" style="373" customWidth="1"/>
    <col min="15622" max="15623" width="7.5" style="373" bestFit="1" customWidth="1"/>
    <col min="15624" max="15624" width="7.5" style="373" customWidth="1"/>
    <col min="15625" max="15625" width="13.875" style="373" customWidth="1"/>
    <col min="15626" max="15627" width="7.5" style="373" bestFit="1" customWidth="1"/>
    <col min="15628" max="15628" width="7.5" style="373" customWidth="1"/>
    <col min="15629" max="15629" width="13.875" style="373" customWidth="1"/>
    <col min="15630" max="15631" width="7.5" style="373" bestFit="1" customWidth="1"/>
    <col min="15632" max="15632" width="7.5" style="373" customWidth="1"/>
    <col min="15633" max="15872" width="9" style="373"/>
    <col min="15873" max="15873" width="13.875" style="373" customWidth="1"/>
    <col min="15874" max="15875" width="7.5" style="373" bestFit="1" customWidth="1"/>
    <col min="15876" max="15876" width="7.5" style="373" customWidth="1"/>
    <col min="15877" max="15877" width="13.875" style="373" customWidth="1"/>
    <col min="15878" max="15879" width="7.5" style="373" bestFit="1" customWidth="1"/>
    <col min="15880" max="15880" width="7.5" style="373" customWidth="1"/>
    <col min="15881" max="15881" width="13.875" style="373" customWidth="1"/>
    <col min="15882" max="15883" width="7.5" style="373" bestFit="1" customWidth="1"/>
    <col min="15884" max="15884" width="7.5" style="373" customWidth="1"/>
    <col min="15885" max="15885" width="13.875" style="373" customWidth="1"/>
    <col min="15886" max="15887" width="7.5" style="373" bestFit="1" customWidth="1"/>
    <col min="15888" max="15888" width="7.5" style="373" customWidth="1"/>
    <col min="15889" max="16128" width="9" style="373"/>
    <col min="16129" max="16129" width="13.875" style="373" customWidth="1"/>
    <col min="16130" max="16131" width="7.5" style="373" bestFit="1" customWidth="1"/>
    <col min="16132" max="16132" width="7.5" style="373" customWidth="1"/>
    <col min="16133" max="16133" width="13.875" style="373" customWidth="1"/>
    <col min="16134" max="16135" width="7.5" style="373" bestFit="1" customWidth="1"/>
    <col min="16136" max="16136" width="7.5" style="373" customWidth="1"/>
    <col min="16137" max="16137" width="13.875" style="373" customWidth="1"/>
    <col min="16138" max="16139" width="7.5" style="373" bestFit="1" customWidth="1"/>
    <col min="16140" max="16140" width="7.5" style="373" customWidth="1"/>
    <col min="16141" max="16141" width="13.875" style="373" customWidth="1"/>
    <col min="16142" max="16143" width="7.5" style="373" bestFit="1" customWidth="1"/>
    <col min="16144" max="16144" width="7.5" style="373" customWidth="1"/>
    <col min="16145" max="16384" width="9" style="373"/>
  </cols>
  <sheetData>
    <row r="1" spans="1:16">
      <c r="A1" s="282" t="s">
        <v>652</v>
      </c>
      <c r="B1" s="372"/>
      <c r="C1" s="372"/>
      <c r="D1" s="372"/>
      <c r="E1" s="372"/>
      <c r="F1" s="372"/>
      <c r="G1" s="372"/>
      <c r="H1" s="372"/>
      <c r="I1" s="372"/>
      <c r="J1" s="372"/>
      <c r="K1" s="372"/>
      <c r="L1" s="372"/>
      <c r="M1" s="372"/>
      <c r="N1" s="372"/>
    </row>
    <row r="2" spans="1:16" ht="17.25">
      <c r="A2" s="1270" t="s">
        <v>653</v>
      </c>
      <c r="B2" s="1270"/>
      <c r="C2" s="1270"/>
      <c r="D2" s="1270"/>
      <c r="E2" s="1270"/>
      <c r="F2" s="1270"/>
      <c r="G2" s="1270"/>
      <c r="H2" s="1270"/>
      <c r="I2" s="1270"/>
      <c r="J2" s="1270"/>
      <c r="K2" s="1270"/>
      <c r="L2" s="1270"/>
      <c r="M2" s="1270"/>
      <c r="N2" s="1270"/>
      <c r="O2" s="1270"/>
      <c r="P2" s="1270"/>
    </row>
    <row r="3" spans="1:16">
      <c r="A3" s="372"/>
      <c r="B3" s="372"/>
      <c r="C3" s="372"/>
      <c r="D3" s="372"/>
      <c r="E3" s="372"/>
      <c r="F3" s="372"/>
      <c r="G3" s="372"/>
      <c r="H3" s="372"/>
      <c r="I3" s="372"/>
      <c r="J3" s="372"/>
      <c r="K3" s="372"/>
      <c r="L3" s="372"/>
      <c r="M3" s="372"/>
      <c r="N3" s="372"/>
    </row>
    <row r="4" spans="1:16">
      <c r="A4" s="372"/>
      <c r="B4" s="374" t="s">
        <v>654</v>
      </c>
      <c r="C4" s="1271"/>
      <c r="D4" s="1271"/>
      <c r="E4" s="1271"/>
      <c r="F4" s="1271"/>
      <c r="G4" s="372"/>
      <c r="H4" s="372"/>
      <c r="I4" s="372"/>
      <c r="J4" s="372"/>
      <c r="K4" s="372"/>
      <c r="L4" s="372"/>
      <c r="M4" s="372"/>
      <c r="N4" s="372"/>
    </row>
    <row r="5" spans="1:16">
      <c r="A5" s="372"/>
      <c r="B5" s="375"/>
      <c r="C5" s="372"/>
      <c r="D5" s="372"/>
      <c r="E5" s="372"/>
      <c r="F5" s="376"/>
      <c r="G5" s="372"/>
      <c r="H5" s="372"/>
      <c r="I5" s="372"/>
      <c r="J5" s="372"/>
      <c r="K5" s="372"/>
      <c r="L5" s="372"/>
      <c r="M5" s="372"/>
      <c r="N5" s="372"/>
    </row>
    <row r="6" spans="1:16">
      <c r="A6" s="372"/>
      <c r="B6" s="374" t="s">
        <v>655</v>
      </c>
      <c r="C6" s="1271"/>
      <c r="D6" s="1271"/>
      <c r="E6" s="1271"/>
      <c r="F6" s="1271"/>
      <c r="G6" s="372"/>
      <c r="H6" s="372"/>
      <c r="L6" s="374" t="s">
        <v>656</v>
      </c>
      <c r="M6" s="1271"/>
      <c r="N6" s="1271"/>
      <c r="O6" s="1271"/>
      <c r="P6" s="374"/>
    </row>
    <row r="7" spans="1:16" ht="14.25" thickBot="1"/>
    <row r="8" spans="1:16">
      <c r="A8" s="1272"/>
      <c r="B8" s="1275"/>
      <c r="C8" s="1276"/>
      <c r="D8" s="1276"/>
      <c r="E8" s="1276"/>
      <c r="F8" s="1276"/>
      <c r="G8" s="1276"/>
      <c r="H8" s="1276"/>
      <c r="I8" s="1276"/>
      <c r="J8" s="1276"/>
      <c r="K8" s="1276"/>
      <c r="L8" s="1277"/>
      <c r="M8" s="1284" t="s">
        <v>657</v>
      </c>
      <c r="N8" s="1285"/>
      <c r="O8" s="1285"/>
      <c r="P8" s="1286"/>
    </row>
    <row r="9" spans="1:16">
      <c r="A9" s="1273"/>
      <c r="B9" s="1278"/>
      <c r="C9" s="1279"/>
      <c r="D9" s="1279"/>
      <c r="E9" s="1279"/>
      <c r="F9" s="1279"/>
      <c r="G9" s="1279"/>
      <c r="H9" s="1279"/>
      <c r="I9" s="1279"/>
      <c r="J9" s="1279"/>
      <c r="K9" s="1279"/>
      <c r="L9" s="1280"/>
      <c r="M9" s="1287"/>
      <c r="N9" s="1288"/>
      <c r="O9" s="1288"/>
      <c r="P9" s="1289"/>
    </row>
    <row r="10" spans="1:16">
      <c r="A10" s="1273"/>
      <c r="B10" s="1278"/>
      <c r="C10" s="1279"/>
      <c r="D10" s="1279"/>
      <c r="E10" s="1279"/>
      <c r="F10" s="1279"/>
      <c r="G10" s="1279"/>
      <c r="H10" s="1279"/>
      <c r="I10" s="1279"/>
      <c r="J10" s="1279"/>
      <c r="K10" s="1279"/>
      <c r="L10" s="1280"/>
      <c r="M10" s="377"/>
      <c r="N10" s="378"/>
      <c r="O10" s="378"/>
      <c r="P10" s="379"/>
    </row>
    <row r="11" spans="1:16">
      <c r="A11" s="1273"/>
      <c r="B11" s="1278"/>
      <c r="C11" s="1279"/>
      <c r="D11" s="1279"/>
      <c r="E11" s="1279"/>
      <c r="F11" s="1279"/>
      <c r="G11" s="1279"/>
      <c r="H11" s="1279"/>
      <c r="I11" s="1279"/>
      <c r="J11" s="1279"/>
      <c r="K11" s="1279"/>
      <c r="L11" s="1280"/>
      <c r="M11" s="380"/>
      <c r="N11" s="381"/>
      <c r="O11" s="381"/>
      <c r="P11" s="382"/>
    </row>
    <row r="12" spans="1:16" ht="27" customHeight="1" thickBot="1">
      <c r="A12" s="1274"/>
      <c r="B12" s="1281"/>
      <c r="C12" s="1282"/>
      <c r="D12" s="1282"/>
      <c r="E12" s="1282"/>
      <c r="F12" s="1282"/>
      <c r="G12" s="1282"/>
      <c r="H12" s="1282"/>
      <c r="I12" s="1282"/>
      <c r="J12" s="1282"/>
      <c r="K12" s="1282"/>
      <c r="L12" s="1283"/>
      <c r="M12" s="380"/>
      <c r="N12" s="381"/>
      <c r="O12" s="381"/>
      <c r="P12" s="382"/>
    </row>
    <row r="13" spans="1:16">
      <c r="A13" s="1290"/>
      <c r="B13" s="1293"/>
      <c r="C13" s="1294"/>
      <c r="D13" s="1294"/>
      <c r="E13" s="1294"/>
      <c r="F13" s="1294"/>
      <c r="G13" s="1294"/>
      <c r="H13" s="1294"/>
      <c r="I13" s="1294"/>
      <c r="J13" s="1294"/>
      <c r="K13" s="1294"/>
      <c r="L13" s="1295"/>
      <c r="M13" s="383"/>
      <c r="P13" s="384"/>
    </row>
    <row r="14" spans="1:16">
      <c r="A14" s="1291"/>
      <c r="B14" s="1296"/>
      <c r="C14" s="1297"/>
      <c r="D14" s="1297"/>
      <c r="E14" s="1297"/>
      <c r="F14" s="1297"/>
      <c r="G14" s="1297"/>
      <c r="H14" s="1297"/>
      <c r="I14" s="1297"/>
      <c r="J14" s="1297"/>
      <c r="K14" s="1297"/>
      <c r="L14" s="1298"/>
      <c r="M14" s="383"/>
      <c r="P14" s="384"/>
    </row>
    <row r="15" spans="1:16">
      <c r="A15" s="1291"/>
      <c r="B15" s="1296"/>
      <c r="C15" s="1297"/>
      <c r="D15" s="1297"/>
      <c r="E15" s="1297"/>
      <c r="F15" s="1297"/>
      <c r="G15" s="1297"/>
      <c r="H15" s="1297"/>
      <c r="I15" s="1297"/>
      <c r="J15" s="1297"/>
      <c r="K15" s="1297"/>
      <c r="L15" s="1298"/>
      <c r="M15" s="383"/>
      <c r="P15" s="384"/>
    </row>
    <row r="16" spans="1:16">
      <c r="A16" s="1291"/>
      <c r="B16" s="1296"/>
      <c r="C16" s="1297"/>
      <c r="D16" s="1297"/>
      <c r="E16" s="1297"/>
      <c r="F16" s="1297"/>
      <c r="G16" s="1297"/>
      <c r="H16" s="1297"/>
      <c r="I16" s="1297"/>
      <c r="J16" s="1297"/>
      <c r="K16" s="1297"/>
      <c r="L16" s="1298"/>
      <c r="M16" s="383"/>
      <c r="P16" s="384"/>
    </row>
    <row r="17" spans="1:16">
      <c r="A17" s="1291"/>
      <c r="B17" s="1296"/>
      <c r="C17" s="1297"/>
      <c r="D17" s="1297"/>
      <c r="E17" s="1297"/>
      <c r="F17" s="1297"/>
      <c r="G17" s="1297"/>
      <c r="H17" s="1297"/>
      <c r="I17" s="1297"/>
      <c r="J17" s="1297"/>
      <c r="K17" s="1297"/>
      <c r="L17" s="1298"/>
      <c r="M17" s="383"/>
      <c r="P17" s="384"/>
    </row>
    <row r="18" spans="1:16">
      <c r="A18" s="1291"/>
      <c r="B18" s="1296"/>
      <c r="C18" s="1297"/>
      <c r="D18" s="1297"/>
      <c r="E18" s="1297"/>
      <c r="F18" s="1297"/>
      <c r="G18" s="1297"/>
      <c r="H18" s="1297"/>
      <c r="I18" s="1297"/>
      <c r="J18" s="1297"/>
      <c r="K18" s="1297"/>
      <c r="L18" s="1298"/>
      <c r="M18" s="383"/>
      <c r="P18" s="384"/>
    </row>
    <row r="19" spans="1:16" ht="14.25" thickBot="1">
      <c r="A19" s="1292"/>
      <c r="B19" s="1299"/>
      <c r="C19" s="1300"/>
      <c r="D19" s="1300"/>
      <c r="E19" s="1300"/>
      <c r="F19" s="1300"/>
      <c r="G19" s="1300"/>
      <c r="H19" s="1300"/>
      <c r="I19" s="1300"/>
      <c r="J19" s="1300"/>
      <c r="K19" s="1300"/>
      <c r="L19" s="1301"/>
      <c r="M19" s="383"/>
      <c r="P19" s="384"/>
    </row>
    <row r="20" spans="1:16" ht="15.75" customHeight="1">
      <c r="A20" s="385" t="s">
        <v>658</v>
      </c>
      <c r="B20" s="1302"/>
      <c r="C20" s="1302"/>
      <c r="D20" s="1303"/>
      <c r="E20" s="386" t="s">
        <v>658</v>
      </c>
      <c r="F20" s="1304"/>
      <c r="G20" s="1304"/>
      <c r="H20" s="1304"/>
      <c r="I20" s="387" t="s">
        <v>658</v>
      </c>
      <c r="J20" s="1304"/>
      <c r="K20" s="1304"/>
      <c r="L20" s="1305"/>
      <c r="M20" s="388"/>
      <c r="N20" s="1268"/>
      <c r="O20" s="1268"/>
      <c r="P20" s="1269"/>
    </row>
    <row r="21" spans="1:16" ht="15.75" customHeight="1">
      <c r="A21" s="389" t="s">
        <v>659</v>
      </c>
      <c r="B21" s="1306"/>
      <c r="C21" s="1306"/>
      <c r="D21" s="1307"/>
      <c r="E21" s="389" t="s">
        <v>659</v>
      </c>
      <c r="F21" s="1306"/>
      <c r="G21" s="1306"/>
      <c r="H21" s="1306"/>
      <c r="I21" s="390" t="s">
        <v>659</v>
      </c>
      <c r="J21" s="1306"/>
      <c r="K21" s="1306"/>
      <c r="L21" s="1307"/>
      <c r="M21" s="388"/>
      <c r="N21" s="1268"/>
      <c r="O21" s="1268"/>
      <c r="P21" s="1269"/>
    </row>
    <row r="22" spans="1:16" ht="15.75" customHeight="1">
      <c r="A22" s="391" t="s">
        <v>660</v>
      </c>
      <c r="B22" s="390" t="s">
        <v>661</v>
      </c>
      <c r="C22" s="390" t="s">
        <v>662</v>
      </c>
      <c r="D22" s="392" t="s">
        <v>663</v>
      </c>
      <c r="E22" s="391" t="s">
        <v>660</v>
      </c>
      <c r="F22" s="390" t="s">
        <v>661</v>
      </c>
      <c r="G22" s="390" t="s">
        <v>662</v>
      </c>
      <c r="H22" s="390" t="s">
        <v>663</v>
      </c>
      <c r="I22" s="393" t="s">
        <v>660</v>
      </c>
      <c r="J22" s="390" t="s">
        <v>661</v>
      </c>
      <c r="K22" s="390" t="s">
        <v>662</v>
      </c>
      <c r="L22" s="392" t="s">
        <v>663</v>
      </c>
      <c r="M22" s="394"/>
      <c r="N22" s="375"/>
      <c r="O22" s="375"/>
      <c r="P22" s="395"/>
    </row>
    <row r="23" spans="1:16">
      <c r="A23" s="389"/>
      <c r="B23" s="396"/>
      <c r="C23" s="396"/>
      <c r="D23" s="397"/>
      <c r="E23" s="389"/>
      <c r="F23" s="396"/>
      <c r="G23" s="396"/>
      <c r="H23" s="396"/>
      <c r="I23" s="390"/>
      <c r="J23" s="396"/>
      <c r="K23" s="396"/>
      <c r="L23" s="397"/>
      <c r="M23" s="388"/>
      <c r="N23" s="398"/>
      <c r="O23" s="398"/>
      <c r="P23" s="399"/>
    </row>
    <row r="24" spans="1:16">
      <c r="A24" s="389" t="s">
        <v>664</v>
      </c>
      <c r="B24" s="396"/>
      <c r="C24" s="396"/>
      <c r="D24" s="397"/>
      <c r="E24" s="400"/>
      <c r="F24" s="396"/>
      <c r="G24" s="396"/>
      <c r="H24" s="396"/>
      <c r="I24" s="401"/>
      <c r="J24" s="396"/>
      <c r="K24" s="396"/>
      <c r="L24" s="397"/>
      <c r="M24" s="388"/>
      <c r="N24" s="398"/>
      <c r="O24" s="398"/>
      <c r="P24" s="399"/>
    </row>
    <row r="25" spans="1:16">
      <c r="A25" s="389" t="s">
        <v>665</v>
      </c>
      <c r="B25" s="396"/>
      <c r="C25" s="396"/>
      <c r="D25" s="397"/>
      <c r="E25" s="400"/>
      <c r="F25" s="396"/>
      <c r="G25" s="396"/>
      <c r="H25" s="396"/>
      <c r="I25" s="401"/>
      <c r="J25" s="396"/>
      <c r="K25" s="396"/>
      <c r="L25" s="397"/>
      <c r="M25" s="388"/>
      <c r="N25" s="398"/>
      <c r="O25" s="398"/>
      <c r="P25" s="399"/>
    </row>
    <row r="26" spans="1:16">
      <c r="A26" s="389" t="s">
        <v>666</v>
      </c>
      <c r="B26" s="396"/>
      <c r="C26" s="396"/>
      <c r="D26" s="397"/>
      <c r="E26" s="400"/>
      <c r="F26" s="396"/>
      <c r="G26" s="396"/>
      <c r="H26" s="396"/>
      <c r="I26" s="401"/>
      <c r="J26" s="396"/>
      <c r="K26" s="396"/>
      <c r="L26" s="397"/>
      <c r="M26" s="388"/>
      <c r="N26" s="398"/>
      <c r="O26" s="398"/>
      <c r="P26" s="399"/>
    </row>
    <row r="27" spans="1:16">
      <c r="A27" s="389" t="s">
        <v>667</v>
      </c>
      <c r="B27" s="396"/>
      <c r="C27" s="396"/>
      <c r="D27" s="397"/>
      <c r="E27" s="400"/>
      <c r="F27" s="396"/>
      <c r="G27" s="396"/>
      <c r="H27" s="396"/>
      <c r="I27" s="401"/>
      <c r="J27" s="396"/>
      <c r="K27" s="396"/>
      <c r="L27" s="397"/>
      <c r="M27" s="388"/>
      <c r="N27" s="398"/>
      <c r="O27" s="398"/>
      <c r="P27" s="399"/>
    </row>
    <row r="28" spans="1:16">
      <c r="A28" s="389" t="s">
        <v>668</v>
      </c>
      <c r="B28" s="396"/>
      <c r="C28" s="396"/>
      <c r="D28" s="397"/>
      <c r="E28" s="400"/>
      <c r="F28" s="396"/>
      <c r="G28" s="396"/>
      <c r="H28" s="396"/>
      <c r="I28" s="401"/>
      <c r="J28" s="396"/>
      <c r="K28" s="396"/>
      <c r="L28" s="397"/>
      <c r="M28" s="388"/>
      <c r="N28" s="398"/>
      <c r="O28" s="398"/>
      <c r="P28" s="399"/>
    </row>
    <row r="29" spans="1:16">
      <c r="A29" s="389" t="s">
        <v>669</v>
      </c>
      <c r="B29" s="396"/>
      <c r="C29" s="396"/>
      <c r="D29" s="397"/>
      <c r="E29" s="400"/>
      <c r="F29" s="396"/>
      <c r="G29" s="396"/>
      <c r="H29" s="396"/>
      <c r="I29" s="401"/>
      <c r="J29" s="396"/>
      <c r="K29" s="396"/>
      <c r="L29" s="397"/>
      <c r="M29" s="388"/>
      <c r="N29" s="398"/>
      <c r="O29" s="398"/>
      <c r="P29" s="399"/>
    </row>
    <row r="30" spans="1:16">
      <c r="A30" s="1308"/>
      <c r="B30" s="1309"/>
      <c r="C30" s="1309"/>
      <c r="D30" s="1310"/>
      <c r="E30" s="402"/>
      <c r="F30" s="403"/>
      <c r="G30" s="403"/>
      <c r="H30" s="403"/>
      <c r="I30" s="404"/>
      <c r="J30" s="403"/>
      <c r="K30" s="403"/>
      <c r="L30" s="405"/>
      <c r="M30" s="383"/>
      <c r="N30" s="406"/>
      <c r="O30" s="406"/>
      <c r="P30" s="407"/>
    </row>
    <row r="31" spans="1:16">
      <c r="A31" s="1311"/>
      <c r="B31" s="1312"/>
      <c r="C31" s="1312"/>
      <c r="D31" s="1313"/>
      <c r="E31" s="402"/>
      <c r="F31" s="403"/>
      <c r="G31" s="403"/>
      <c r="H31" s="403"/>
      <c r="I31" s="404"/>
      <c r="J31" s="403"/>
      <c r="K31" s="403"/>
      <c r="L31" s="405"/>
      <c r="M31" s="383"/>
      <c r="N31" s="406"/>
      <c r="O31" s="406"/>
      <c r="P31" s="407"/>
    </row>
    <row r="32" spans="1:16" ht="14.25" thickBot="1">
      <c r="A32" s="1314"/>
      <c r="B32" s="1315"/>
      <c r="C32" s="1315"/>
      <c r="D32" s="1316"/>
      <c r="E32" s="408"/>
      <c r="F32" s="409"/>
      <c r="G32" s="409"/>
      <c r="H32" s="409"/>
      <c r="I32" s="410"/>
      <c r="J32" s="409"/>
      <c r="K32" s="409"/>
      <c r="L32" s="411"/>
      <c r="M32" s="412"/>
      <c r="N32" s="413"/>
      <c r="O32" s="413"/>
      <c r="P32" s="414"/>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ageMargins left="0.78740157480314965" right="0.78740157480314965" top="0.98425196850393704" bottom="0.98425196850393704" header="0.51181102362204722" footer="0.51181102362204722"/>
  <pageSetup paperSize="9" scale="81"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E66BA-ADA3-49B3-A3BD-AB7D34840AEB}">
  <sheetPr codeName="gumma_Y31_2">
    <pageSetUpPr fitToPage="1"/>
  </sheetPr>
  <dimension ref="A1:P41"/>
  <sheetViews>
    <sheetView view="pageBreakPreview" zoomScale="95" zoomScaleNormal="100" zoomScaleSheetLayoutView="95" workbookViewId="0">
      <selection activeCell="U10" sqref="U10"/>
    </sheetView>
  </sheetViews>
  <sheetFormatPr defaultRowHeight="13.5"/>
  <cols>
    <col min="1" max="1" width="9" style="416"/>
    <col min="2" max="2" width="11.5" style="416" customWidth="1"/>
    <col min="3" max="3" width="20" style="416" customWidth="1"/>
    <col min="4" max="4" width="14.5" style="416" customWidth="1"/>
    <col min="5" max="5" width="12.125" style="416" customWidth="1"/>
    <col min="6" max="13" width="9" style="416"/>
    <col min="14" max="14" width="14.875" style="416" customWidth="1"/>
    <col min="15" max="15" width="4" style="416" customWidth="1"/>
    <col min="16" max="257" width="9" style="416"/>
    <col min="258" max="258" width="11.5" style="416" customWidth="1"/>
    <col min="259" max="259" width="20" style="416" customWidth="1"/>
    <col min="260" max="260" width="14.5" style="416" customWidth="1"/>
    <col min="261" max="261" width="12.125" style="416" customWidth="1"/>
    <col min="262" max="269" width="9" style="416"/>
    <col min="270" max="270" width="14.875" style="416" customWidth="1"/>
    <col min="271" max="271" width="4" style="416" customWidth="1"/>
    <col min="272" max="513" width="9" style="416"/>
    <col min="514" max="514" width="11.5" style="416" customWidth="1"/>
    <col min="515" max="515" width="20" style="416" customWidth="1"/>
    <col min="516" max="516" width="14.5" style="416" customWidth="1"/>
    <col min="517" max="517" width="12.125" style="416" customWidth="1"/>
    <col min="518" max="525" width="9" style="416"/>
    <col min="526" max="526" width="14.875" style="416" customWidth="1"/>
    <col min="527" max="527" width="4" style="416" customWidth="1"/>
    <col min="528" max="769" width="9" style="416"/>
    <col min="770" max="770" width="11.5" style="416" customWidth="1"/>
    <col min="771" max="771" width="20" style="416" customWidth="1"/>
    <col min="772" max="772" width="14.5" style="416" customWidth="1"/>
    <col min="773" max="773" width="12.125" style="416" customWidth="1"/>
    <col min="774" max="781" width="9" style="416"/>
    <col min="782" max="782" width="14.875" style="416" customWidth="1"/>
    <col min="783" max="783" width="4" style="416" customWidth="1"/>
    <col min="784" max="1025" width="9" style="416"/>
    <col min="1026" max="1026" width="11.5" style="416" customWidth="1"/>
    <col min="1027" max="1027" width="20" style="416" customWidth="1"/>
    <col min="1028" max="1028" width="14.5" style="416" customWidth="1"/>
    <col min="1029" max="1029" width="12.125" style="416" customWidth="1"/>
    <col min="1030" max="1037" width="9" style="416"/>
    <col min="1038" max="1038" width="14.875" style="416" customWidth="1"/>
    <col min="1039" max="1039" width="4" style="416" customWidth="1"/>
    <col min="1040" max="1281" width="9" style="416"/>
    <col min="1282" max="1282" width="11.5" style="416" customWidth="1"/>
    <col min="1283" max="1283" width="20" style="416" customWidth="1"/>
    <col min="1284" max="1284" width="14.5" style="416" customWidth="1"/>
    <col min="1285" max="1285" width="12.125" style="416" customWidth="1"/>
    <col min="1286" max="1293" width="9" style="416"/>
    <col min="1294" max="1294" width="14.875" style="416" customWidth="1"/>
    <col min="1295" max="1295" width="4" style="416" customWidth="1"/>
    <col min="1296" max="1537" width="9" style="416"/>
    <col min="1538" max="1538" width="11.5" style="416" customWidth="1"/>
    <col min="1539" max="1539" width="20" style="416" customWidth="1"/>
    <col min="1540" max="1540" width="14.5" style="416" customWidth="1"/>
    <col min="1541" max="1541" width="12.125" style="416" customWidth="1"/>
    <col min="1542" max="1549" width="9" style="416"/>
    <col min="1550" max="1550" width="14.875" style="416" customWidth="1"/>
    <col min="1551" max="1551" width="4" style="416" customWidth="1"/>
    <col min="1552" max="1793" width="9" style="416"/>
    <col min="1794" max="1794" width="11.5" style="416" customWidth="1"/>
    <col min="1795" max="1795" width="20" style="416" customWidth="1"/>
    <col min="1796" max="1796" width="14.5" style="416" customWidth="1"/>
    <col min="1797" max="1797" width="12.125" style="416" customWidth="1"/>
    <col min="1798" max="1805" width="9" style="416"/>
    <col min="1806" max="1806" width="14.875" style="416" customWidth="1"/>
    <col min="1807" max="1807" width="4" style="416" customWidth="1"/>
    <col min="1808" max="2049" width="9" style="416"/>
    <col min="2050" max="2050" width="11.5" style="416" customWidth="1"/>
    <col min="2051" max="2051" width="20" style="416" customWidth="1"/>
    <col min="2052" max="2052" width="14.5" style="416" customWidth="1"/>
    <col min="2053" max="2053" width="12.125" style="416" customWidth="1"/>
    <col min="2054" max="2061" width="9" style="416"/>
    <col min="2062" max="2062" width="14.875" style="416" customWidth="1"/>
    <col min="2063" max="2063" width="4" style="416" customWidth="1"/>
    <col min="2064" max="2305" width="9" style="416"/>
    <col min="2306" max="2306" width="11.5" style="416" customWidth="1"/>
    <col min="2307" max="2307" width="20" style="416" customWidth="1"/>
    <col min="2308" max="2308" width="14.5" style="416" customWidth="1"/>
    <col min="2309" max="2309" width="12.125" style="416" customWidth="1"/>
    <col min="2310" max="2317" width="9" style="416"/>
    <col min="2318" max="2318" width="14.875" style="416" customWidth="1"/>
    <col min="2319" max="2319" width="4" style="416" customWidth="1"/>
    <col min="2320" max="2561" width="9" style="416"/>
    <col min="2562" max="2562" width="11.5" style="416" customWidth="1"/>
    <col min="2563" max="2563" width="20" style="416" customWidth="1"/>
    <col min="2564" max="2564" width="14.5" style="416" customWidth="1"/>
    <col min="2565" max="2565" width="12.125" style="416" customWidth="1"/>
    <col min="2566" max="2573" width="9" style="416"/>
    <col min="2574" max="2574" width="14.875" style="416" customWidth="1"/>
    <col min="2575" max="2575" width="4" style="416" customWidth="1"/>
    <col min="2576" max="2817" width="9" style="416"/>
    <col min="2818" max="2818" width="11.5" style="416" customWidth="1"/>
    <col min="2819" max="2819" width="20" style="416" customWidth="1"/>
    <col min="2820" max="2820" width="14.5" style="416" customWidth="1"/>
    <col min="2821" max="2821" width="12.125" style="416" customWidth="1"/>
    <col min="2822" max="2829" width="9" style="416"/>
    <col min="2830" max="2830" width="14.875" style="416" customWidth="1"/>
    <col min="2831" max="2831" width="4" style="416" customWidth="1"/>
    <col min="2832" max="3073" width="9" style="416"/>
    <col min="3074" max="3074" width="11.5" style="416" customWidth="1"/>
    <col min="3075" max="3075" width="20" style="416" customWidth="1"/>
    <col min="3076" max="3076" width="14.5" style="416" customWidth="1"/>
    <col min="3077" max="3077" width="12.125" style="416" customWidth="1"/>
    <col min="3078" max="3085" width="9" style="416"/>
    <col min="3086" max="3086" width="14.875" style="416" customWidth="1"/>
    <col min="3087" max="3087" width="4" style="416" customWidth="1"/>
    <col min="3088" max="3329" width="9" style="416"/>
    <col min="3330" max="3330" width="11.5" style="416" customWidth="1"/>
    <col min="3331" max="3331" width="20" style="416" customWidth="1"/>
    <col min="3332" max="3332" width="14.5" style="416" customWidth="1"/>
    <col min="3333" max="3333" width="12.125" style="416" customWidth="1"/>
    <col min="3334" max="3341" width="9" style="416"/>
    <col min="3342" max="3342" width="14.875" style="416" customWidth="1"/>
    <col min="3343" max="3343" width="4" style="416" customWidth="1"/>
    <col min="3344" max="3585" width="9" style="416"/>
    <col min="3586" max="3586" width="11.5" style="416" customWidth="1"/>
    <col min="3587" max="3587" width="20" style="416" customWidth="1"/>
    <col min="3588" max="3588" width="14.5" style="416" customWidth="1"/>
    <col min="3589" max="3589" width="12.125" style="416" customWidth="1"/>
    <col min="3590" max="3597" width="9" style="416"/>
    <col min="3598" max="3598" width="14.875" style="416" customWidth="1"/>
    <col min="3599" max="3599" width="4" style="416" customWidth="1"/>
    <col min="3600" max="3841" width="9" style="416"/>
    <col min="3842" max="3842" width="11.5" style="416" customWidth="1"/>
    <col min="3843" max="3843" width="20" style="416" customWidth="1"/>
    <col min="3844" max="3844" width="14.5" style="416" customWidth="1"/>
    <col min="3845" max="3845" width="12.125" style="416" customWidth="1"/>
    <col min="3846" max="3853" width="9" style="416"/>
    <col min="3854" max="3854" width="14.875" style="416" customWidth="1"/>
    <col min="3855" max="3855" width="4" style="416" customWidth="1"/>
    <col min="3856" max="4097" width="9" style="416"/>
    <col min="4098" max="4098" width="11.5" style="416" customWidth="1"/>
    <col min="4099" max="4099" width="20" style="416" customWidth="1"/>
    <col min="4100" max="4100" width="14.5" style="416" customWidth="1"/>
    <col min="4101" max="4101" width="12.125" style="416" customWidth="1"/>
    <col min="4102" max="4109" width="9" style="416"/>
    <col min="4110" max="4110" width="14.875" style="416" customWidth="1"/>
    <col min="4111" max="4111" width="4" style="416" customWidth="1"/>
    <col min="4112" max="4353" width="9" style="416"/>
    <col min="4354" max="4354" width="11.5" style="416" customWidth="1"/>
    <col min="4355" max="4355" width="20" style="416" customWidth="1"/>
    <col min="4356" max="4356" width="14.5" style="416" customWidth="1"/>
    <col min="4357" max="4357" width="12.125" style="416" customWidth="1"/>
    <col min="4358" max="4365" width="9" style="416"/>
    <col min="4366" max="4366" width="14.875" style="416" customWidth="1"/>
    <col min="4367" max="4367" width="4" style="416" customWidth="1"/>
    <col min="4368" max="4609" width="9" style="416"/>
    <col min="4610" max="4610" width="11.5" style="416" customWidth="1"/>
    <col min="4611" max="4611" width="20" style="416" customWidth="1"/>
    <col min="4612" max="4612" width="14.5" style="416" customWidth="1"/>
    <col min="4613" max="4613" width="12.125" style="416" customWidth="1"/>
    <col min="4614" max="4621" width="9" style="416"/>
    <col min="4622" max="4622" width="14.875" style="416" customWidth="1"/>
    <col min="4623" max="4623" width="4" style="416" customWidth="1"/>
    <col min="4624" max="4865" width="9" style="416"/>
    <col min="4866" max="4866" width="11.5" style="416" customWidth="1"/>
    <col min="4867" max="4867" width="20" style="416" customWidth="1"/>
    <col min="4868" max="4868" width="14.5" style="416" customWidth="1"/>
    <col min="4869" max="4869" width="12.125" style="416" customWidth="1"/>
    <col min="4870" max="4877" width="9" style="416"/>
    <col min="4878" max="4878" width="14.875" style="416" customWidth="1"/>
    <col min="4879" max="4879" width="4" style="416" customWidth="1"/>
    <col min="4880" max="5121" width="9" style="416"/>
    <col min="5122" max="5122" width="11.5" style="416" customWidth="1"/>
    <col min="5123" max="5123" width="20" style="416" customWidth="1"/>
    <col min="5124" max="5124" width="14.5" style="416" customWidth="1"/>
    <col min="5125" max="5125" width="12.125" style="416" customWidth="1"/>
    <col min="5126" max="5133" width="9" style="416"/>
    <col min="5134" max="5134" width="14.875" style="416" customWidth="1"/>
    <col min="5135" max="5135" width="4" style="416" customWidth="1"/>
    <col min="5136" max="5377" width="9" style="416"/>
    <col min="5378" max="5378" width="11.5" style="416" customWidth="1"/>
    <col min="5379" max="5379" width="20" style="416" customWidth="1"/>
    <col min="5380" max="5380" width="14.5" style="416" customWidth="1"/>
    <col min="5381" max="5381" width="12.125" style="416" customWidth="1"/>
    <col min="5382" max="5389" width="9" style="416"/>
    <col min="5390" max="5390" width="14.875" style="416" customWidth="1"/>
    <col min="5391" max="5391" width="4" style="416" customWidth="1"/>
    <col min="5392" max="5633" width="9" style="416"/>
    <col min="5634" max="5634" width="11.5" style="416" customWidth="1"/>
    <col min="5635" max="5635" width="20" style="416" customWidth="1"/>
    <col min="5636" max="5636" width="14.5" style="416" customWidth="1"/>
    <col min="5637" max="5637" width="12.125" style="416" customWidth="1"/>
    <col min="5638" max="5645" width="9" style="416"/>
    <col min="5646" max="5646" width="14.875" style="416" customWidth="1"/>
    <col min="5647" max="5647" width="4" style="416" customWidth="1"/>
    <col min="5648" max="5889" width="9" style="416"/>
    <col min="5890" max="5890" width="11.5" style="416" customWidth="1"/>
    <col min="5891" max="5891" width="20" style="416" customWidth="1"/>
    <col min="5892" max="5892" width="14.5" style="416" customWidth="1"/>
    <col min="5893" max="5893" width="12.125" style="416" customWidth="1"/>
    <col min="5894" max="5901" width="9" style="416"/>
    <col min="5902" max="5902" width="14.875" style="416" customWidth="1"/>
    <col min="5903" max="5903" width="4" style="416" customWidth="1"/>
    <col min="5904" max="6145" width="9" style="416"/>
    <col min="6146" max="6146" width="11.5" style="416" customWidth="1"/>
    <col min="6147" max="6147" width="20" style="416" customWidth="1"/>
    <col min="6148" max="6148" width="14.5" style="416" customWidth="1"/>
    <col min="6149" max="6149" width="12.125" style="416" customWidth="1"/>
    <col min="6150" max="6157" width="9" style="416"/>
    <col min="6158" max="6158" width="14.875" style="416" customWidth="1"/>
    <col min="6159" max="6159" width="4" style="416" customWidth="1"/>
    <col min="6160" max="6401" width="9" style="416"/>
    <col min="6402" max="6402" width="11.5" style="416" customWidth="1"/>
    <col min="6403" max="6403" width="20" style="416" customWidth="1"/>
    <col min="6404" max="6404" width="14.5" style="416" customWidth="1"/>
    <col min="6405" max="6405" width="12.125" style="416" customWidth="1"/>
    <col min="6406" max="6413" width="9" style="416"/>
    <col min="6414" max="6414" width="14.875" style="416" customWidth="1"/>
    <col min="6415" max="6415" width="4" style="416" customWidth="1"/>
    <col min="6416" max="6657" width="9" style="416"/>
    <col min="6658" max="6658" width="11.5" style="416" customWidth="1"/>
    <col min="6659" max="6659" width="20" style="416" customWidth="1"/>
    <col min="6660" max="6660" width="14.5" style="416" customWidth="1"/>
    <col min="6661" max="6661" width="12.125" style="416" customWidth="1"/>
    <col min="6662" max="6669" width="9" style="416"/>
    <col min="6670" max="6670" width="14.875" style="416" customWidth="1"/>
    <col min="6671" max="6671" width="4" style="416" customWidth="1"/>
    <col min="6672" max="6913" width="9" style="416"/>
    <col min="6914" max="6914" width="11.5" style="416" customWidth="1"/>
    <col min="6915" max="6915" width="20" style="416" customWidth="1"/>
    <col min="6916" max="6916" width="14.5" style="416" customWidth="1"/>
    <col min="6917" max="6917" width="12.125" style="416" customWidth="1"/>
    <col min="6918" max="6925" width="9" style="416"/>
    <col min="6926" max="6926" width="14.875" style="416" customWidth="1"/>
    <col min="6927" max="6927" width="4" style="416" customWidth="1"/>
    <col min="6928" max="7169" width="9" style="416"/>
    <col min="7170" max="7170" width="11.5" style="416" customWidth="1"/>
    <col min="7171" max="7171" width="20" style="416" customWidth="1"/>
    <col min="7172" max="7172" width="14.5" style="416" customWidth="1"/>
    <col min="7173" max="7173" width="12.125" style="416" customWidth="1"/>
    <col min="7174" max="7181" width="9" style="416"/>
    <col min="7182" max="7182" width="14.875" style="416" customWidth="1"/>
    <col min="7183" max="7183" width="4" style="416" customWidth="1"/>
    <col min="7184" max="7425" width="9" style="416"/>
    <col min="7426" max="7426" width="11.5" style="416" customWidth="1"/>
    <col min="7427" max="7427" width="20" style="416" customWidth="1"/>
    <col min="7428" max="7428" width="14.5" style="416" customWidth="1"/>
    <col min="7429" max="7429" width="12.125" style="416" customWidth="1"/>
    <col min="7430" max="7437" width="9" style="416"/>
    <col min="7438" max="7438" width="14.875" style="416" customWidth="1"/>
    <col min="7439" max="7439" width="4" style="416" customWidth="1"/>
    <col min="7440" max="7681" width="9" style="416"/>
    <col min="7682" max="7682" width="11.5" style="416" customWidth="1"/>
    <col min="7683" max="7683" width="20" style="416" customWidth="1"/>
    <col min="7684" max="7684" width="14.5" style="416" customWidth="1"/>
    <col min="7685" max="7685" width="12.125" style="416" customWidth="1"/>
    <col min="7686" max="7693" width="9" style="416"/>
    <col min="7694" max="7694" width="14.875" style="416" customWidth="1"/>
    <col min="7695" max="7695" width="4" style="416" customWidth="1"/>
    <col min="7696" max="7937" width="9" style="416"/>
    <col min="7938" max="7938" width="11.5" style="416" customWidth="1"/>
    <col min="7939" max="7939" width="20" style="416" customWidth="1"/>
    <col min="7940" max="7940" width="14.5" style="416" customWidth="1"/>
    <col min="7941" max="7941" width="12.125" style="416" customWidth="1"/>
    <col min="7942" max="7949" width="9" style="416"/>
    <col min="7950" max="7950" width="14.875" style="416" customWidth="1"/>
    <col min="7951" max="7951" width="4" style="416" customWidth="1"/>
    <col min="7952" max="8193" width="9" style="416"/>
    <col min="8194" max="8194" width="11.5" style="416" customWidth="1"/>
    <col min="8195" max="8195" width="20" style="416" customWidth="1"/>
    <col min="8196" max="8196" width="14.5" style="416" customWidth="1"/>
    <col min="8197" max="8197" width="12.125" style="416" customWidth="1"/>
    <col min="8198" max="8205" width="9" style="416"/>
    <col min="8206" max="8206" width="14.875" style="416" customWidth="1"/>
    <col min="8207" max="8207" width="4" style="416" customWidth="1"/>
    <col min="8208" max="8449" width="9" style="416"/>
    <col min="8450" max="8450" width="11.5" style="416" customWidth="1"/>
    <col min="8451" max="8451" width="20" style="416" customWidth="1"/>
    <col min="8452" max="8452" width="14.5" style="416" customWidth="1"/>
    <col min="8453" max="8453" width="12.125" style="416" customWidth="1"/>
    <col min="8454" max="8461" width="9" style="416"/>
    <col min="8462" max="8462" width="14.875" style="416" customWidth="1"/>
    <col min="8463" max="8463" width="4" style="416" customWidth="1"/>
    <col min="8464" max="8705" width="9" style="416"/>
    <col min="8706" max="8706" width="11.5" style="416" customWidth="1"/>
    <col min="8707" max="8707" width="20" style="416" customWidth="1"/>
    <col min="8708" max="8708" width="14.5" style="416" customWidth="1"/>
    <col min="8709" max="8709" width="12.125" style="416" customWidth="1"/>
    <col min="8710" max="8717" width="9" style="416"/>
    <col min="8718" max="8718" width="14.875" style="416" customWidth="1"/>
    <col min="8719" max="8719" width="4" style="416" customWidth="1"/>
    <col min="8720" max="8961" width="9" style="416"/>
    <col min="8962" max="8962" width="11.5" style="416" customWidth="1"/>
    <col min="8963" max="8963" width="20" style="416" customWidth="1"/>
    <col min="8964" max="8964" width="14.5" style="416" customWidth="1"/>
    <col min="8965" max="8965" width="12.125" style="416" customWidth="1"/>
    <col min="8966" max="8973" width="9" style="416"/>
    <col min="8974" max="8974" width="14.875" style="416" customWidth="1"/>
    <col min="8975" max="8975" width="4" style="416" customWidth="1"/>
    <col min="8976" max="9217" width="9" style="416"/>
    <col min="9218" max="9218" width="11.5" style="416" customWidth="1"/>
    <col min="9219" max="9219" width="20" style="416" customWidth="1"/>
    <col min="9220" max="9220" width="14.5" style="416" customWidth="1"/>
    <col min="9221" max="9221" width="12.125" style="416" customWidth="1"/>
    <col min="9222" max="9229" width="9" style="416"/>
    <col min="9230" max="9230" width="14.875" style="416" customWidth="1"/>
    <col min="9231" max="9231" width="4" style="416" customWidth="1"/>
    <col min="9232" max="9473" width="9" style="416"/>
    <col min="9474" max="9474" width="11.5" style="416" customWidth="1"/>
    <col min="9475" max="9475" width="20" style="416" customWidth="1"/>
    <col min="9476" max="9476" width="14.5" style="416" customWidth="1"/>
    <col min="9477" max="9477" width="12.125" style="416" customWidth="1"/>
    <col min="9478" max="9485" width="9" style="416"/>
    <col min="9486" max="9486" width="14.875" style="416" customWidth="1"/>
    <col min="9487" max="9487" width="4" style="416" customWidth="1"/>
    <col min="9488" max="9729" width="9" style="416"/>
    <col min="9730" max="9730" width="11.5" style="416" customWidth="1"/>
    <col min="9731" max="9731" width="20" style="416" customWidth="1"/>
    <col min="9732" max="9732" width="14.5" style="416" customWidth="1"/>
    <col min="9733" max="9733" width="12.125" style="416" customWidth="1"/>
    <col min="9734" max="9741" width="9" style="416"/>
    <col min="9742" max="9742" width="14.875" style="416" customWidth="1"/>
    <col min="9743" max="9743" width="4" style="416" customWidth="1"/>
    <col min="9744" max="9985" width="9" style="416"/>
    <col min="9986" max="9986" width="11.5" style="416" customWidth="1"/>
    <col min="9987" max="9987" width="20" style="416" customWidth="1"/>
    <col min="9988" max="9988" width="14.5" style="416" customWidth="1"/>
    <col min="9989" max="9989" width="12.125" style="416" customWidth="1"/>
    <col min="9990" max="9997" width="9" style="416"/>
    <col min="9998" max="9998" width="14.875" style="416" customWidth="1"/>
    <col min="9999" max="9999" width="4" style="416" customWidth="1"/>
    <col min="10000" max="10241" width="9" style="416"/>
    <col min="10242" max="10242" width="11.5" style="416" customWidth="1"/>
    <col min="10243" max="10243" width="20" style="416" customWidth="1"/>
    <col min="10244" max="10244" width="14.5" style="416" customWidth="1"/>
    <col min="10245" max="10245" width="12.125" style="416" customWidth="1"/>
    <col min="10246" max="10253" width="9" style="416"/>
    <col min="10254" max="10254" width="14.875" style="416" customWidth="1"/>
    <col min="10255" max="10255" width="4" style="416" customWidth="1"/>
    <col min="10256" max="10497" width="9" style="416"/>
    <col min="10498" max="10498" width="11.5" style="416" customWidth="1"/>
    <col min="10499" max="10499" width="20" style="416" customWidth="1"/>
    <col min="10500" max="10500" width="14.5" style="416" customWidth="1"/>
    <col min="10501" max="10501" width="12.125" style="416" customWidth="1"/>
    <col min="10502" max="10509" width="9" style="416"/>
    <col min="10510" max="10510" width="14.875" style="416" customWidth="1"/>
    <col min="10511" max="10511" width="4" style="416" customWidth="1"/>
    <col min="10512" max="10753" width="9" style="416"/>
    <col min="10754" max="10754" width="11.5" style="416" customWidth="1"/>
    <col min="10755" max="10755" width="20" style="416" customWidth="1"/>
    <col min="10756" max="10756" width="14.5" style="416" customWidth="1"/>
    <col min="10757" max="10757" width="12.125" style="416" customWidth="1"/>
    <col min="10758" max="10765" width="9" style="416"/>
    <col min="10766" max="10766" width="14.875" style="416" customWidth="1"/>
    <col min="10767" max="10767" width="4" style="416" customWidth="1"/>
    <col min="10768" max="11009" width="9" style="416"/>
    <col min="11010" max="11010" width="11.5" style="416" customWidth="1"/>
    <col min="11011" max="11011" width="20" style="416" customWidth="1"/>
    <col min="11012" max="11012" width="14.5" style="416" customWidth="1"/>
    <col min="11013" max="11013" width="12.125" style="416" customWidth="1"/>
    <col min="11014" max="11021" width="9" style="416"/>
    <col min="11022" max="11022" width="14.875" style="416" customWidth="1"/>
    <col min="11023" max="11023" width="4" style="416" customWidth="1"/>
    <col min="11024" max="11265" width="9" style="416"/>
    <col min="11266" max="11266" width="11.5" style="416" customWidth="1"/>
    <col min="11267" max="11267" width="20" style="416" customWidth="1"/>
    <col min="11268" max="11268" width="14.5" style="416" customWidth="1"/>
    <col min="11269" max="11269" width="12.125" style="416" customWidth="1"/>
    <col min="11270" max="11277" width="9" style="416"/>
    <col min="11278" max="11278" width="14.875" style="416" customWidth="1"/>
    <col min="11279" max="11279" width="4" style="416" customWidth="1"/>
    <col min="11280" max="11521" width="9" style="416"/>
    <col min="11522" max="11522" width="11.5" style="416" customWidth="1"/>
    <col min="11523" max="11523" width="20" style="416" customWidth="1"/>
    <col min="11524" max="11524" width="14.5" style="416" customWidth="1"/>
    <col min="11525" max="11525" width="12.125" style="416" customWidth="1"/>
    <col min="11526" max="11533" width="9" style="416"/>
    <col min="11534" max="11534" width="14.875" style="416" customWidth="1"/>
    <col min="11535" max="11535" width="4" style="416" customWidth="1"/>
    <col min="11536" max="11777" width="9" style="416"/>
    <col min="11778" max="11778" width="11.5" style="416" customWidth="1"/>
    <col min="11779" max="11779" width="20" style="416" customWidth="1"/>
    <col min="11780" max="11780" width="14.5" style="416" customWidth="1"/>
    <col min="11781" max="11781" width="12.125" style="416" customWidth="1"/>
    <col min="11782" max="11789" width="9" style="416"/>
    <col min="11790" max="11790" width="14.875" style="416" customWidth="1"/>
    <col min="11791" max="11791" width="4" style="416" customWidth="1"/>
    <col min="11792" max="12033" width="9" style="416"/>
    <col min="12034" max="12034" width="11.5" style="416" customWidth="1"/>
    <col min="12035" max="12035" width="20" style="416" customWidth="1"/>
    <col min="12036" max="12036" width="14.5" style="416" customWidth="1"/>
    <col min="12037" max="12037" width="12.125" style="416" customWidth="1"/>
    <col min="12038" max="12045" width="9" style="416"/>
    <col min="12046" max="12046" width="14.875" style="416" customWidth="1"/>
    <col min="12047" max="12047" width="4" style="416" customWidth="1"/>
    <col min="12048" max="12289" width="9" style="416"/>
    <col min="12290" max="12290" width="11.5" style="416" customWidth="1"/>
    <col min="12291" max="12291" width="20" style="416" customWidth="1"/>
    <col min="12292" max="12292" width="14.5" style="416" customWidth="1"/>
    <col min="12293" max="12293" width="12.125" style="416" customWidth="1"/>
    <col min="12294" max="12301" width="9" style="416"/>
    <col min="12302" max="12302" width="14.875" style="416" customWidth="1"/>
    <col min="12303" max="12303" width="4" style="416" customWidth="1"/>
    <col min="12304" max="12545" width="9" style="416"/>
    <col min="12546" max="12546" width="11.5" style="416" customWidth="1"/>
    <col min="12547" max="12547" width="20" style="416" customWidth="1"/>
    <col min="12548" max="12548" width="14.5" style="416" customWidth="1"/>
    <col min="12549" max="12549" width="12.125" style="416" customWidth="1"/>
    <col min="12550" max="12557" width="9" style="416"/>
    <col min="12558" max="12558" width="14.875" style="416" customWidth="1"/>
    <col min="12559" max="12559" width="4" style="416" customWidth="1"/>
    <col min="12560" max="12801" width="9" style="416"/>
    <col min="12802" max="12802" width="11.5" style="416" customWidth="1"/>
    <col min="12803" max="12803" width="20" style="416" customWidth="1"/>
    <col min="12804" max="12804" width="14.5" style="416" customWidth="1"/>
    <col min="12805" max="12805" width="12.125" style="416" customWidth="1"/>
    <col min="12806" max="12813" width="9" style="416"/>
    <col min="12814" max="12814" width="14.875" style="416" customWidth="1"/>
    <col min="12815" max="12815" width="4" style="416" customWidth="1"/>
    <col min="12816" max="13057" width="9" style="416"/>
    <col min="13058" max="13058" width="11.5" style="416" customWidth="1"/>
    <col min="13059" max="13059" width="20" style="416" customWidth="1"/>
    <col min="13060" max="13060" width="14.5" style="416" customWidth="1"/>
    <col min="13061" max="13061" width="12.125" style="416" customWidth="1"/>
    <col min="13062" max="13069" width="9" style="416"/>
    <col min="13070" max="13070" width="14.875" style="416" customWidth="1"/>
    <col min="13071" max="13071" width="4" style="416" customWidth="1"/>
    <col min="13072" max="13313" width="9" style="416"/>
    <col min="13314" max="13314" width="11.5" style="416" customWidth="1"/>
    <col min="13315" max="13315" width="20" style="416" customWidth="1"/>
    <col min="13316" max="13316" width="14.5" style="416" customWidth="1"/>
    <col min="13317" max="13317" width="12.125" style="416" customWidth="1"/>
    <col min="13318" max="13325" width="9" style="416"/>
    <col min="13326" max="13326" width="14.875" style="416" customWidth="1"/>
    <col min="13327" max="13327" width="4" style="416" customWidth="1"/>
    <col min="13328" max="13569" width="9" style="416"/>
    <col min="13570" max="13570" width="11.5" style="416" customWidth="1"/>
    <col min="13571" max="13571" width="20" style="416" customWidth="1"/>
    <col min="13572" max="13572" width="14.5" style="416" customWidth="1"/>
    <col min="13573" max="13573" width="12.125" style="416" customWidth="1"/>
    <col min="13574" max="13581" width="9" style="416"/>
    <col min="13582" max="13582" width="14.875" style="416" customWidth="1"/>
    <col min="13583" max="13583" width="4" style="416" customWidth="1"/>
    <col min="13584" max="13825" width="9" style="416"/>
    <col min="13826" max="13826" width="11.5" style="416" customWidth="1"/>
    <col min="13827" max="13827" width="20" style="416" customWidth="1"/>
    <col min="13828" max="13828" width="14.5" style="416" customWidth="1"/>
    <col min="13829" max="13829" width="12.125" style="416" customWidth="1"/>
    <col min="13830" max="13837" width="9" style="416"/>
    <col min="13838" max="13838" width="14.875" style="416" customWidth="1"/>
    <col min="13839" max="13839" width="4" style="416" customWidth="1"/>
    <col min="13840" max="14081" width="9" style="416"/>
    <col min="14082" max="14082" width="11.5" style="416" customWidth="1"/>
    <col min="14083" max="14083" width="20" style="416" customWidth="1"/>
    <col min="14084" max="14084" width="14.5" style="416" customWidth="1"/>
    <col min="14085" max="14085" width="12.125" style="416" customWidth="1"/>
    <col min="14086" max="14093" width="9" style="416"/>
    <col min="14094" max="14094" width="14.875" style="416" customWidth="1"/>
    <col min="14095" max="14095" width="4" style="416" customWidth="1"/>
    <col min="14096" max="14337" width="9" style="416"/>
    <col min="14338" max="14338" width="11.5" style="416" customWidth="1"/>
    <col min="14339" max="14339" width="20" style="416" customWidth="1"/>
    <col min="14340" max="14340" width="14.5" style="416" customWidth="1"/>
    <col min="14341" max="14341" width="12.125" style="416" customWidth="1"/>
    <col min="14342" max="14349" width="9" style="416"/>
    <col min="14350" max="14350" width="14.875" style="416" customWidth="1"/>
    <col min="14351" max="14351" width="4" style="416" customWidth="1"/>
    <col min="14352" max="14593" width="9" style="416"/>
    <col min="14594" max="14594" width="11.5" style="416" customWidth="1"/>
    <col min="14595" max="14595" width="20" style="416" customWidth="1"/>
    <col min="14596" max="14596" width="14.5" style="416" customWidth="1"/>
    <col min="14597" max="14597" width="12.125" style="416" customWidth="1"/>
    <col min="14598" max="14605" width="9" style="416"/>
    <col min="14606" max="14606" width="14.875" style="416" customWidth="1"/>
    <col min="14607" max="14607" width="4" style="416" customWidth="1"/>
    <col min="14608" max="14849" width="9" style="416"/>
    <col min="14850" max="14850" width="11.5" style="416" customWidth="1"/>
    <col min="14851" max="14851" width="20" style="416" customWidth="1"/>
    <col min="14852" max="14852" width="14.5" style="416" customWidth="1"/>
    <col min="14853" max="14853" width="12.125" style="416" customWidth="1"/>
    <col min="14854" max="14861" width="9" style="416"/>
    <col min="14862" max="14862" width="14.875" style="416" customWidth="1"/>
    <col min="14863" max="14863" width="4" style="416" customWidth="1"/>
    <col min="14864" max="15105" width="9" style="416"/>
    <col min="15106" max="15106" width="11.5" style="416" customWidth="1"/>
    <col min="15107" max="15107" width="20" style="416" customWidth="1"/>
    <col min="15108" max="15108" width="14.5" style="416" customWidth="1"/>
    <col min="15109" max="15109" width="12.125" style="416" customWidth="1"/>
    <col min="15110" max="15117" width="9" style="416"/>
    <col min="15118" max="15118" width="14.875" style="416" customWidth="1"/>
    <col min="15119" max="15119" width="4" style="416" customWidth="1"/>
    <col min="15120" max="15361" width="9" style="416"/>
    <col min="15362" max="15362" width="11.5" style="416" customWidth="1"/>
    <col min="15363" max="15363" width="20" style="416" customWidth="1"/>
    <col min="15364" max="15364" width="14.5" style="416" customWidth="1"/>
    <col min="15365" max="15365" width="12.125" style="416" customWidth="1"/>
    <col min="15366" max="15373" width="9" style="416"/>
    <col min="15374" max="15374" width="14.875" style="416" customWidth="1"/>
    <col min="15375" max="15375" width="4" style="416" customWidth="1"/>
    <col min="15376" max="15617" width="9" style="416"/>
    <col min="15618" max="15618" width="11.5" style="416" customWidth="1"/>
    <col min="15619" max="15619" width="20" style="416" customWidth="1"/>
    <col min="15620" max="15620" width="14.5" style="416" customWidth="1"/>
    <col min="15621" max="15621" width="12.125" style="416" customWidth="1"/>
    <col min="15622" max="15629" width="9" style="416"/>
    <col min="15630" max="15630" width="14.875" style="416" customWidth="1"/>
    <col min="15631" max="15631" width="4" style="416" customWidth="1"/>
    <col min="15632" max="15873" width="9" style="416"/>
    <col min="15874" max="15874" width="11.5" style="416" customWidth="1"/>
    <col min="15875" max="15875" width="20" style="416" customWidth="1"/>
    <col min="15876" max="15876" width="14.5" style="416" customWidth="1"/>
    <col min="15877" max="15877" width="12.125" style="416" customWidth="1"/>
    <col min="15878" max="15885" width="9" style="416"/>
    <col min="15886" max="15886" width="14.875" style="416" customWidth="1"/>
    <col min="15887" max="15887" width="4" style="416" customWidth="1"/>
    <col min="15888" max="16129" width="9" style="416"/>
    <col min="16130" max="16130" width="11.5" style="416" customWidth="1"/>
    <col min="16131" max="16131" width="20" style="416" customWidth="1"/>
    <col min="16132" max="16132" width="14.5" style="416" customWidth="1"/>
    <col min="16133" max="16133" width="12.125" style="416" customWidth="1"/>
    <col min="16134" max="16141" width="9" style="416"/>
    <col min="16142" max="16142" width="14.875" style="416" customWidth="1"/>
    <col min="16143" max="16143" width="4" style="416" customWidth="1"/>
    <col min="16144" max="16384" width="9" style="416"/>
  </cols>
  <sheetData>
    <row r="1" spans="1:16" ht="18.75">
      <c r="A1" s="415" t="s">
        <v>670</v>
      </c>
      <c r="B1" s="415"/>
      <c r="C1" s="415"/>
      <c r="D1" s="415"/>
      <c r="E1" s="415"/>
      <c r="F1" s="2"/>
      <c r="G1" s="415"/>
      <c r="H1" s="415"/>
      <c r="I1" s="415"/>
      <c r="J1" s="415"/>
      <c r="K1" s="415"/>
      <c r="L1" s="415"/>
      <c r="M1" s="415"/>
      <c r="N1" s="415"/>
      <c r="O1" s="2"/>
    </row>
    <row r="2" spans="1:16" ht="20.25">
      <c r="A2" s="1317" t="s">
        <v>671</v>
      </c>
      <c r="B2" s="1318"/>
      <c r="C2" s="1318"/>
      <c r="D2" s="1318"/>
      <c r="E2" s="1318"/>
      <c r="F2" s="1318"/>
      <c r="G2" s="1318"/>
      <c r="H2" s="1318"/>
      <c r="I2" s="1318"/>
      <c r="J2" s="417"/>
      <c r="K2" s="418"/>
      <c r="L2" s="419"/>
      <c r="M2" s="420"/>
      <c r="N2" s="420"/>
      <c r="O2" s="2"/>
    </row>
    <row r="3" spans="1:16" ht="18.75">
      <c r="A3" s="2"/>
      <c r="B3" s="2"/>
      <c r="C3" s="2"/>
      <c r="D3" s="2"/>
      <c r="E3" s="2"/>
      <c r="F3" s="415"/>
      <c r="G3" s="415"/>
      <c r="H3" s="415"/>
      <c r="I3" s="415"/>
      <c r="J3" s="415"/>
      <c r="K3" s="415"/>
      <c r="L3" s="415"/>
      <c r="M3" s="415"/>
      <c r="N3" s="415"/>
      <c r="O3" s="2"/>
    </row>
    <row r="4" spans="1:16" s="423" customFormat="1">
      <c r="A4" s="170"/>
      <c r="B4" s="421" t="s">
        <v>654</v>
      </c>
      <c r="C4" s="421"/>
      <c r="D4" s="421"/>
      <c r="E4" s="421"/>
      <c r="F4" s="1319"/>
      <c r="G4" s="1319"/>
      <c r="H4" s="1319"/>
      <c r="I4" s="1319"/>
      <c r="J4" s="170"/>
      <c r="K4" s="422" t="s">
        <v>672</v>
      </c>
      <c r="L4" s="422"/>
      <c r="M4" s="422"/>
      <c r="N4" s="422"/>
      <c r="O4" s="170"/>
      <c r="P4" s="170"/>
    </row>
    <row r="5" spans="1:16" s="423" customFormat="1" ht="18.75">
      <c r="A5" s="170"/>
      <c r="B5" s="170"/>
      <c r="C5" s="170"/>
      <c r="D5" s="170"/>
      <c r="E5" s="170"/>
      <c r="F5" s="170"/>
      <c r="G5" s="170"/>
      <c r="H5" s="170"/>
      <c r="I5" s="170"/>
      <c r="J5" s="170"/>
      <c r="K5" s="170"/>
      <c r="L5" s="170"/>
      <c r="M5" s="170"/>
      <c r="N5" s="1"/>
      <c r="O5" s="1"/>
      <c r="P5" s="1"/>
    </row>
    <row r="6" spans="1:16" s="423" customFormat="1" ht="18.75">
      <c r="A6" s="170"/>
      <c r="B6" s="421" t="s">
        <v>655</v>
      </c>
      <c r="C6" s="421"/>
      <c r="D6" s="421"/>
      <c r="E6" s="421"/>
      <c r="F6" s="1319"/>
      <c r="G6" s="1319"/>
      <c r="H6" s="1319"/>
      <c r="I6" s="1319"/>
      <c r="J6" s="170"/>
      <c r="K6" s="422" t="s">
        <v>673</v>
      </c>
      <c r="L6" s="424"/>
      <c r="M6" s="425"/>
      <c r="N6" s="426"/>
      <c r="O6" s="1"/>
      <c r="P6" s="1"/>
    </row>
    <row r="7" spans="1:16" ht="18.75">
      <c r="A7" s="2"/>
      <c r="B7" s="2"/>
      <c r="C7" s="2"/>
      <c r="D7" s="2"/>
      <c r="E7" s="2"/>
      <c r="F7" s="2"/>
      <c r="G7" s="2"/>
      <c r="H7" s="2"/>
      <c r="I7" s="2"/>
      <c r="J7" s="2"/>
      <c r="K7" s="2"/>
      <c r="L7" s="2"/>
      <c r="M7" s="2"/>
      <c r="N7" s="2"/>
      <c r="O7" s="2"/>
    </row>
    <row r="8" spans="1:16" ht="18.75">
      <c r="A8" s="1320" t="s">
        <v>674</v>
      </c>
      <c r="B8" s="1321"/>
      <c r="C8" s="1321"/>
      <c r="D8" s="427"/>
      <c r="E8" s="428"/>
      <c r="F8" s="1326"/>
      <c r="G8" s="1327"/>
      <c r="H8" s="1328"/>
      <c r="I8" s="1328"/>
      <c r="J8" s="1328"/>
      <c r="K8" s="1328"/>
      <c r="L8" s="1328"/>
      <c r="M8" s="1328"/>
      <c r="N8" s="1328"/>
      <c r="O8" s="1329"/>
    </row>
    <row r="9" spans="1:16" ht="18.75">
      <c r="A9" s="1322"/>
      <c r="B9" s="1323"/>
      <c r="C9" s="1323"/>
      <c r="D9" s="429"/>
      <c r="E9" s="430"/>
      <c r="F9" s="1326"/>
      <c r="G9" s="1327"/>
      <c r="H9" s="1328"/>
      <c r="I9" s="1328"/>
      <c r="J9" s="1328"/>
      <c r="K9" s="1328"/>
      <c r="L9" s="1328"/>
      <c r="M9" s="1328"/>
      <c r="N9" s="1328"/>
      <c r="O9" s="1329"/>
    </row>
    <row r="10" spans="1:16" ht="18.75">
      <c r="A10" s="1322"/>
      <c r="B10" s="1323"/>
      <c r="C10" s="1323"/>
      <c r="D10" s="429" t="s">
        <v>675</v>
      </c>
      <c r="E10" s="430" t="s">
        <v>676</v>
      </c>
      <c r="F10" s="1326"/>
      <c r="G10" s="1327"/>
      <c r="H10" s="1328"/>
      <c r="I10" s="1328"/>
      <c r="J10" s="1328"/>
      <c r="K10" s="1328"/>
      <c r="L10" s="1328"/>
      <c r="M10" s="1328"/>
      <c r="N10" s="1328"/>
      <c r="O10" s="1329"/>
    </row>
    <row r="11" spans="1:16" ht="13.5" customHeight="1">
      <c r="A11" s="1322"/>
      <c r="B11" s="1323"/>
      <c r="C11" s="1323"/>
      <c r="D11" s="429"/>
      <c r="E11" s="430"/>
      <c r="F11" s="1326"/>
      <c r="G11" s="1327"/>
      <c r="H11" s="1328"/>
      <c r="I11" s="1328"/>
      <c r="J11" s="1328"/>
      <c r="K11" s="1328"/>
      <c r="L11" s="1328"/>
      <c r="M11" s="1328"/>
      <c r="N11" s="1328"/>
      <c r="O11" s="1329"/>
    </row>
    <row r="12" spans="1:16" ht="15.75" customHeight="1">
      <c r="A12" s="1324"/>
      <c r="B12" s="1325"/>
      <c r="C12" s="1325"/>
      <c r="D12" s="431"/>
      <c r="E12" s="432"/>
      <c r="F12" s="1326"/>
      <c r="G12" s="1327"/>
      <c r="H12" s="1328"/>
      <c r="I12" s="1328"/>
      <c r="J12" s="1328"/>
      <c r="K12" s="1328"/>
      <c r="L12" s="1328"/>
      <c r="M12" s="1328"/>
      <c r="N12" s="1328"/>
      <c r="O12" s="1329"/>
    </row>
    <row r="13" spans="1:16" ht="13.5" customHeight="1">
      <c r="A13" s="1330" t="s">
        <v>677</v>
      </c>
      <c r="B13" s="1331" t="s">
        <v>678</v>
      </c>
      <c r="C13" s="1333"/>
      <c r="D13" s="1333"/>
      <c r="E13" s="1335"/>
      <c r="F13" s="1326"/>
      <c r="G13" s="1341"/>
      <c r="H13" s="1342"/>
      <c r="I13" s="1342"/>
      <c r="J13" s="1342"/>
      <c r="K13" s="1342"/>
      <c r="L13" s="1342"/>
      <c r="M13" s="1342"/>
      <c r="N13" s="1342"/>
      <c r="O13" s="1343"/>
    </row>
    <row r="14" spans="1:16" ht="13.5" customHeight="1">
      <c r="A14" s="1330"/>
      <c r="B14" s="1332"/>
      <c r="C14" s="1334"/>
      <c r="D14" s="1334"/>
      <c r="E14" s="1336"/>
      <c r="F14" s="1326"/>
      <c r="G14" s="1344"/>
      <c r="H14" s="1345"/>
      <c r="I14" s="1345"/>
      <c r="J14" s="1345"/>
      <c r="K14" s="1345"/>
      <c r="L14" s="1345"/>
      <c r="M14" s="1345"/>
      <c r="N14" s="1345"/>
      <c r="O14" s="1346"/>
    </row>
    <row r="15" spans="1:16">
      <c r="A15" s="1330"/>
      <c r="B15" s="1339" t="s">
        <v>679</v>
      </c>
      <c r="C15" s="1350"/>
      <c r="D15" s="1333"/>
      <c r="E15" s="1335"/>
      <c r="F15" s="1326"/>
      <c r="G15" s="1344"/>
      <c r="H15" s="1345"/>
      <c r="I15" s="1345"/>
      <c r="J15" s="1345"/>
      <c r="K15" s="1345"/>
      <c r="L15" s="1345"/>
      <c r="M15" s="1345"/>
      <c r="N15" s="1345"/>
      <c r="O15" s="1346"/>
    </row>
    <row r="16" spans="1:16">
      <c r="A16" s="1330"/>
      <c r="B16" s="1339"/>
      <c r="C16" s="1337"/>
      <c r="D16" s="1334"/>
      <c r="E16" s="1336"/>
      <c r="F16" s="1326"/>
      <c r="G16" s="1344"/>
      <c r="H16" s="1345"/>
      <c r="I16" s="1345"/>
      <c r="J16" s="1345"/>
      <c r="K16" s="1345"/>
      <c r="L16" s="1345"/>
      <c r="M16" s="1345"/>
      <c r="N16" s="1345"/>
      <c r="O16" s="1346"/>
    </row>
    <row r="17" spans="1:15">
      <c r="A17" s="1330"/>
      <c r="B17" s="1339" t="s">
        <v>680</v>
      </c>
      <c r="C17" s="1350"/>
      <c r="D17" s="1333"/>
      <c r="E17" s="1335"/>
      <c r="F17" s="1326"/>
      <c r="G17" s="1344"/>
      <c r="H17" s="1345"/>
      <c r="I17" s="1345"/>
      <c r="J17" s="1345"/>
      <c r="K17" s="1345"/>
      <c r="L17" s="1345"/>
      <c r="M17" s="1345"/>
      <c r="N17" s="1345"/>
      <c r="O17" s="1346"/>
    </row>
    <row r="18" spans="1:15">
      <c r="A18" s="1330"/>
      <c r="B18" s="1339"/>
      <c r="C18" s="1337"/>
      <c r="D18" s="1334"/>
      <c r="E18" s="1336"/>
      <c r="F18" s="1326"/>
      <c r="G18" s="1344"/>
      <c r="H18" s="1345"/>
      <c r="I18" s="1345"/>
      <c r="J18" s="1345"/>
      <c r="K18" s="1345"/>
      <c r="L18" s="1345"/>
      <c r="M18" s="1345"/>
      <c r="N18" s="1345"/>
      <c r="O18" s="1346"/>
    </row>
    <row r="19" spans="1:15">
      <c r="A19" s="1330"/>
      <c r="B19" s="1339" t="s">
        <v>681</v>
      </c>
      <c r="C19" s="1337"/>
      <c r="D19" s="1337"/>
      <c r="E19" s="1338"/>
      <c r="F19" s="1326"/>
      <c r="G19" s="1344"/>
      <c r="H19" s="1345"/>
      <c r="I19" s="1345"/>
      <c r="J19" s="1345"/>
      <c r="K19" s="1345"/>
      <c r="L19" s="1345"/>
      <c r="M19" s="1345"/>
      <c r="N19" s="1345"/>
      <c r="O19" s="1346"/>
    </row>
    <row r="20" spans="1:15" ht="14.25" customHeight="1">
      <c r="A20" s="1330"/>
      <c r="B20" s="1339"/>
      <c r="C20" s="1337"/>
      <c r="D20" s="1337"/>
      <c r="E20" s="1338"/>
      <c r="F20" s="1326"/>
      <c r="G20" s="1344"/>
      <c r="H20" s="1345"/>
      <c r="I20" s="1345"/>
      <c r="J20" s="1345"/>
      <c r="K20" s="1345"/>
      <c r="L20" s="1345"/>
      <c r="M20" s="1345"/>
      <c r="N20" s="1345"/>
      <c r="O20" s="1346"/>
    </row>
    <row r="21" spans="1:15">
      <c r="A21" s="1330"/>
      <c r="B21" s="1339" t="s">
        <v>682</v>
      </c>
      <c r="C21" s="1337"/>
      <c r="D21" s="1337"/>
      <c r="E21" s="1338"/>
      <c r="F21" s="1326"/>
      <c r="G21" s="1344"/>
      <c r="H21" s="1345"/>
      <c r="I21" s="1345"/>
      <c r="J21" s="1345"/>
      <c r="K21" s="1345"/>
      <c r="L21" s="1345"/>
      <c r="M21" s="1345"/>
      <c r="N21" s="1345"/>
      <c r="O21" s="1346"/>
    </row>
    <row r="22" spans="1:15" ht="14.25" customHeight="1">
      <c r="A22" s="1330"/>
      <c r="B22" s="1339"/>
      <c r="C22" s="1337"/>
      <c r="D22" s="1337"/>
      <c r="E22" s="1338"/>
      <c r="F22" s="1326"/>
      <c r="G22" s="1344"/>
      <c r="H22" s="1345"/>
      <c r="I22" s="1345"/>
      <c r="J22" s="1345"/>
      <c r="K22" s="1345"/>
      <c r="L22" s="1345"/>
      <c r="M22" s="1345"/>
      <c r="N22" s="1345"/>
      <c r="O22" s="1346"/>
    </row>
    <row r="23" spans="1:15" ht="13.5" customHeight="1">
      <c r="A23" s="1330"/>
      <c r="B23" s="1331" t="s">
        <v>683</v>
      </c>
      <c r="C23" s="1340"/>
      <c r="D23" s="1340"/>
      <c r="E23" s="1335"/>
      <c r="F23" s="1326"/>
      <c r="G23" s="1344"/>
      <c r="H23" s="1345"/>
      <c r="I23" s="1345"/>
      <c r="J23" s="1345"/>
      <c r="K23" s="1345"/>
      <c r="L23" s="1345"/>
      <c r="M23" s="1345"/>
      <c r="N23" s="1345"/>
      <c r="O23" s="1346"/>
    </row>
    <row r="24" spans="1:15">
      <c r="A24" s="1330"/>
      <c r="B24" s="1351"/>
      <c r="C24" s="1334"/>
      <c r="D24" s="1334"/>
      <c r="E24" s="1336"/>
      <c r="F24" s="1326"/>
      <c r="G24" s="1344"/>
      <c r="H24" s="1345"/>
      <c r="I24" s="1345"/>
      <c r="J24" s="1345"/>
      <c r="K24" s="1345"/>
      <c r="L24" s="1345"/>
      <c r="M24" s="1345"/>
      <c r="N24" s="1345"/>
      <c r="O24" s="1346"/>
    </row>
    <row r="25" spans="1:15" ht="13.5" customHeight="1">
      <c r="A25" s="1330" t="s">
        <v>684</v>
      </c>
      <c r="B25" s="1331" t="s">
        <v>678</v>
      </c>
      <c r="C25" s="1333"/>
      <c r="D25" s="1333"/>
      <c r="E25" s="1352"/>
      <c r="F25" s="1326"/>
      <c r="G25" s="1344"/>
      <c r="H25" s="1345"/>
      <c r="I25" s="1345"/>
      <c r="J25" s="1345"/>
      <c r="K25" s="1345"/>
      <c r="L25" s="1345"/>
      <c r="M25" s="1345"/>
      <c r="N25" s="1345"/>
      <c r="O25" s="1346"/>
    </row>
    <row r="26" spans="1:15" ht="13.5" customHeight="1">
      <c r="A26" s="1330"/>
      <c r="B26" s="1332"/>
      <c r="C26" s="1334"/>
      <c r="D26" s="1334"/>
      <c r="E26" s="1352"/>
      <c r="F26" s="1326"/>
      <c r="G26" s="1344"/>
      <c r="H26" s="1345"/>
      <c r="I26" s="1345"/>
      <c r="J26" s="1345"/>
      <c r="K26" s="1345"/>
      <c r="L26" s="1345"/>
      <c r="M26" s="1345"/>
      <c r="N26" s="1345"/>
      <c r="O26" s="1346"/>
    </row>
    <row r="27" spans="1:15">
      <c r="A27" s="1330"/>
      <c r="B27" s="1339" t="s">
        <v>679</v>
      </c>
      <c r="C27" s="1350"/>
      <c r="D27" s="1333"/>
      <c r="E27" s="1352"/>
      <c r="F27" s="1326"/>
      <c r="G27" s="1344"/>
      <c r="H27" s="1345"/>
      <c r="I27" s="1345"/>
      <c r="J27" s="1345"/>
      <c r="K27" s="1345"/>
      <c r="L27" s="1345"/>
      <c r="M27" s="1345"/>
      <c r="N27" s="1345"/>
      <c r="O27" s="1346"/>
    </row>
    <row r="28" spans="1:15">
      <c r="A28" s="1330"/>
      <c r="B28" s="1339"/>
      <c r="C28" s="1337"/>
      <c r="D28" s="1334"/>
      <c r="E28" s="1352"/>
      <c r="F28" s="1326"/>
      <c r="G28" s="1344"/>
      <c r="H28" s="1345"/>
      <c r="I28" s="1345"/>
      <c r="J28" s="1345"/>
      <c r="K28" s="1345"/>
      <c r="L28" s="1345"/>
      <c r="M28" s="1345"/>
      <c r="N28" s="1345"/>
      <c r="O28" s="1346"/>
    </row>
    <row r="29" spans="1:15">
      <c r="A29" s="1330"/>
      <c r="B29" s="1339" t="s">
        <v>680</v>
      </c>
      <c r="C29" s="1350"/>
      <c r="D29" s="1333"/>
      <c r="E29" s="1352"/>
      <c r="F29" s="1326"/>
      <c r="G29" s="1344"/>
      <c r="H29" s="1345"/>
      <c r="I29" s="1345"/>
      <c r="J29" s="1345"/>
      <c r="K29" s="1345"/>
      <c r="L29" s="1345"/>
      <c r="M29" s="1345"/>
      <c r="N29" s="1345"/>
      <c r="O29" s="1346"/>
    </row>
    <row r="30" spans="1:15">
      <c r="A30" s="1330"/>
      <c r="B30" s="1339"/>
      <c r="C30" s="1337"/>
      <c r="D30" s="1334"/>
      <c r="E30" s="1352"/>
      <c r="F30" s="1326"/>
      <c r="G30" s="1344"/>
      <c r="H30" s="1345"/>
      <c r="I30" s="1345"/>
      <c r="J30" s="1345"/>
      <c r="K30" s="1345"/>
      <c r="L30" s="1345"/>
      <c r="M30" s="1345"/>
      <c r="N30" s="1345"/>
      <c r="O30" s="1346"/>
    </row>
    <row r="31" spans="1:15">
      <c r="A31" s="1330"/>
      <c r="B31" s="1339" t="s">
        <v>681</v>
      </c>
      <c r="C31" s="1337"/>
      <c r="D31" s="1337"/>
      <c r="E31" s="1352"/>
      <c r="F31" s="1326"/>
      <c r="G31" s="1344"/>
      <c r="H31" s="1345"/>
      <c r="I31" s="1345"/>
      <c r="J31" s="1345"/>
      <c r="K31" s="1345"/>
      <c r="L31" s="1345"/>
      <c r="M31" s="1345"/>
      <c r="N31" s="1345"/>
      <c r="O31" s="1346"/>
    </row>
    <row r="32" spans="1:15">
      <c r="A32" s="1330"/>
      <c r="B32" s="1339"/>
      <c r="C32" s="1337"/>
      <c r="D32" s="1337"/>
      <c r="E32" s="1352"/>
      <c r="F32" s="1326"/>
      <c r="G32" s="1344"/>
      <c r="H32" s="1345"/>
      <c r="I32" s="1345"/>
      <c r="J32" s="1345"/>
      <c r="K32" s="1345"/>
      <c r="L32" s="1345"/>
      <c r="M32" s="1345"/>
      <c r="N32" s="1345"/>
      <c r="O32" s="1346"/>
    </row>
    <row r="33" spans="1:15">
      <c r="A33" s="1330"/>
      <c r="B33" s="1339" t="s">
        <v>682</v>
      </c>
      <c r="C33" s="1337"/>
      <c r="D33" s="1337"/>
      <c r="E33" s="1352"/>
      <c r="F33" s="1326"/>
      <c r="G33" s="1344"/>
      <c r="H33" s="1345"/>
      <c r="I33" s="1345"/>
      <c r="J33" s="1345"/>
      <c r="K33" s="1345"/>
      <c r="L33" s="1345"/>
      <c r="M33" s="1345"/>
      <c r="N33" s="1345"/>
      <c r="O33" s="1346"/>
    </row>
    <row r="34" spans="1:15" ht="14.25" customHeight="1">
      <c r="A34" s="1330"/>
      <c r="B34" s="1339"/>
      <c r="C34" s="1337"/>
      <c r="D34" s="1337"/>
      <c r="E34" s="1352"/>
      <c r="F34" s="1326"/>
      <c r="G34" s="1344"/>
      <c r="H34" s="1345"/>
      <c r="I34" s="1345"/>
      <c r="J34" s="1345"/>
      <c r="K34" s="1345"/>
      <c r="L34" s="1345"/>
      <c r="M34" s="1345"/>
      <c r="N34" s="1345"/>
      <c r="O34" s="1346"/>
    </row>
    <row r="35" spans="1:15" ht="13.5" customHeight="1">
      <c r="A35" s="1330"/>
      <c r="B35" s="1331" t="s">
        <v>683</v>
      </c>
      <c r="C35" s="1340"/>
      <c r="D35" s="1340"/>
      <c r="E35" s="433"/>
      <c r="F35" s="1326"/>
      <c r="G35" s="1344"/>
      <c r="H35" s="1345"/>
      <c r="I35" s="1345"/>
      <c r="J35" s="1345"/>
      <c r="K35" s="1345"/>
      <c r="L35" s="1345"/>
      <c r="M35" s="1345"/>
      <c r="N35" s="1345"/>
      <c r="O35" s="1346"/>
    </row>
    <row r="36" spans="1:15">
      <c r="A36" s="1330"/>
      <c r="B36" s="1351"/>
      <c r="C36" s="1334"/>
      <c r="D36" s="1334"/>
      <c r="E36" s="434"/>
      <c r="F36" s="1326"/>
      <c r="G36" s="1347"/>
      <c r="H36" s="1348"/>
      <c r="I36" s="1348"/>
      <c r="J36" s="1348"/>
      <c r="K36" s="1348"/>
      <c r="L36" s="1348"/>
      <c r="M36" s="1348"/>
      <c r="N36" s="1348"/>
      <c r="O36" s="1349"/>
    </row>
    <row r="37" spans="1:15" ht="18.75">
      <c r="A37" s="2"/>
      <c r="B37" s="2"/>
      <c r="C37" s="2"/>
      <c r="D37" s="2"/>
      <c r="E37" s="2"/>
      <c r="F37" s="2"/>
      <c r="G37" s="2"/>
      <c r="H37" s="2"/>
      <c r="I37" s="2"/>
      <c r="J37" s="2"/>
      <c r="K37" s="2"/>
      <c r="L37" s="2"/>
      <c r="M37" s="2"/>
      <c r="N37" s="2"/>
      <c r="O37" s="2"/>
    </row>
    <row r="38" spans="1:15" ht="18.75">
      <c r="A38" s="435"/>
      <c r="B38" s="2"/>
      <c r="C38" s="2"/>
      <c r="D38" s="2"/>
      <c r="E38" s="2"/>
      <c r="F38" s="2"/>
      <c r="G38" s="2"/>
      <c r="H38" s="2"/>
      <c r="I38" s="2"/>
      <c r="J38" s="2"/>
      <c r="K38" s="2"/>
      <c r="L38" s="2"/>
      <c r="M38" s="2"/>
      <c r="N38" s="2"/>
      <c r="O38" s="2"/>
    </row>
    <row r="39" spans="1:15" ht="18.75">
      <c r="A39" s="2"/>
      <c r="B39" s="2"/>
      <c r="C39" s="2"/>
      <c r="D39" s="2"/>
      <c r="E39" s="2"/>
      <c r="F39" s="2"/>
      <c r="G39" s="2"/>
      <c r="H39" s="2"/>
      <c r="I39" s="2"/>
      <c r="J39" s="2"/>
      <c r="K39" s="2"/>
      <c r="L39" s="2"/>
      <c r="M39" s="2"/>
      <c r="N39" s="2"/>
      <c r="O39" s="2"/>
    </row>
    <row r="40" spans="1:15" ht="18.75">
      <c r="A40" s="2"/>
      <c r="B40" s="2"/>
      <c r="C40" s="2"/>
      <c r="D40" s="2"/>
      <c r="E40" s="2"/>
      <c r="F40" s="2"/>
      <c r="G40" s="2"/>
      <c r="H40" s="2"/>
      <c r="I40" s="2"/>
      <c r="J40" s="2"/>
      <c r="K40" s="2"/>
      <c r="L40" s="2"/>
      <c r="M40" s="2"/>
      <c r="N40" s="2"/>
      <c r="O40" s="2"/>
    </row>
    <row r="41" spans="1:15" ht="18.75">
      <c r="A41" s="2"/>
      <c r="B41" s="2"/>
      <c r="C41" s="2"/>
      <c r="D41" s="2"/>
      <c r="E41" s="2"/>
      <c r="F41" s="2"/>
      <c r="G41" s="2"/>
      <c r="H41" s="2"/>
      <c r="I41" s="2"/>
      <c r="J41" s="2"/>
      <c r="K41" s="2"/>
      <c r="L41" s="2"/>
      <c r="M41" s="2"/>
      <c r="N41" s="2"/>
      <c r="O41" s="2"/>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ageMargins left="0.7" right="0.7" top="0.75" bottom="0.75" header="0.3" footer="0.3"/>
  <pageSetup paperSize="9" scale="76"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FB6A-48EB-455E-AC27-CC6D5BEBAD71}">
  <sheetPr codeName="gumma_Y32">
    <tabColor theme="0"/>
    <pageSetUpPr fitToPage="1"/>
  </sheetPr>
  <dimension ref="A1:P32"/>
  <sheetViews>
    <sheetView showGridLines="0" view="pageBreakPreview" zoomScaleNormal="100" zoomScaleSheetLayoutView="100" workbookViewId="0">
      <selection activeCell="V11" sqref="V11"/>
    </sheetView>
  </sheetViews>
  <sheetFormatPr defaultRowHeight="13.5"/>
  <cols>
    <col min="1" max="1" width="13.875" style="373" customWidth="1"/>
    <col min="2" max="3" width="7.5" style="373" bestFit="1" customWidth="1"/>
    <col min="4" max="4" width="7.5" style="373" customWidth="1"/>
    <col min="5" max="5" width="13.875" style="373" customWidth="1"/>
    <col min="6" max="7" width="7.5" style="373" bestFit="1" customWidth="1"/>
    <col min="8" max="8" width="7.5" style="373" customWidth="1"/>
    <col min="9" max="9" width="13.875" style="373" customWidth="1"/>
    <col min="10" max="11" width="7.5" style="373" bestFit="1" customWidth="1"/>
    <col min="12" max="12" width="7.5" style="373" customWidth="1"/>
    <col min="13" max="13" width="13.875" style="373" customWidth="1"/>
    <col min="14" max="15" width="7.5" style="373" bestFit="1" customWidth="1"/>
    <col min="16" max="16" width="7.5" style="373" customWidth="1"/>
    <col min="17" max="256" width="9" style="373"/>
    <col min="257" max="257" width="13.875" style="373" customWidth="1"/>
    <col min="258" max="259" width="7.5" style="373" bestFit="1" customWidth="1"/>
    <col min="260" max="260" width="7.5" style="373" customWidth="1"/>
    <col min="261" max="261" width="13.875" style="373" customWidth="1"/>
    <col min="262" max="263" width="7.5" style="373" bestFit="1" customWidth="1"/>
    <col min="264" max="264" width="7.5" style="373" customWidth="1"/>
    <col min="265" max="265" width="13.875" style="373" customWidth="1"/>
    <col min="266" max="267" width="7.5" style="373" bestFit="1" customWidth="1"/>
    <col min="268" max="268" width="7.5" style="373" customWidth="1"/>
    <col min="269" max="269" width="13.875" style="373" customWidth="1"/>
    <col min="270" max="271" width="7.5" style="373" bestFit="1" customWidth="1"/>
    <col min="272" max="272" width="7.5" style="373" customWidth="1"/>
    <col min="273" max="512" width="9" style="373"/>
    <col min="513" max="513" width="13.875" style="373" customWidth="1"/>
    <col min="514" max="515" width="7.5" style="373" bestFit="1" customWidth="1"/>
    <col min="516" max="516" width="7.5" style="373" customWidth="1"/>
    <col min="517" max="517" width="13.875" style="373" customWidth="1"/>
    <col min="518" max="519" width="7.5" style="373" bestFit="1" customWidth="1"/>
    <col min="520" max="520" width="7.5" style="373" customWidth="1"/>
    <col min="521" max="521" width="13.875" style="373" customWidth="1"/>
    <col min="522" max="523" width="7.5" style="373" bestFit="1" customWidth="1"/>
    <col min="524" max="524" width="7.5" style="373" customWidth="1"/>
    <col min="525" max="525" width="13.875" style="373" customWidth="1"/>
    <col min="526" max="527" width="7.5" style="373" bestFit="1" customWidth="1"/>
    <col min="528" max="528" width="7.5" style="373" customWidth="1"/>
    <col min="529" max="768" width="9" style="373"/>
    <col min="769" max="769" width="13.875" style="373" customWidth="1"/>
    <col min="770" max="771" width="7.5" style="373" bestFit="1" customWidth="1"/>
    <col min="772" max="772" width="7.5" style="373" customWidth="1"/>
    <col min="773" max="773" width="13.875" style="373" customWidth="1"/>
    <col min="774" max="775" width="7.5" style="373" bestFit="1" customWidth="1"/>
    <col min="776" max="776" width="7.5" style="373" customWidth="1"/>
    <col min="777" max="777" width="13.875" style="373" customWidth="1"/>
    <col min="778" max="779" width="7.5" style="373" bestFit="1" customWidth="1"/>
    <col min="780" max="780" width="7.5" style="373" customWidth="1"/>
    <col min="781" max="781" width="13.875" style="373" customWidth="1"/>
    <col min="782" max="783" width="7.5" style="373" bestFit="1" customWidth="1"/>
    <col min="784" max="784" width="7.5" style="373" customWidth="1"/>
    <col min="785" max="1024" width="9" style="373"/>
    <col min="1025" max="1025" width="13.875" style="373" customWidth="1"/>
    <col min="1026" max="1027" width="7.5" style="373" bestFit="1" customWidth="1"/>
    <col min="1028" max="1028" width="7.5" style="373" customWidth="1"/>
    <col min="1029" max="1029" width="13.875" style="373" customWidth="1"/>
    <col min="1030" max="1031" width="7.5" style="373" bestFit="1" customWidth="1"/>
    <col min="1032" max="1032" width="7.5" style="373" customWidth="1"/>
    <col min="1033" max="1033" width="13.875" style="373" customWidth="1"/>
    <col min="1034" max="1035" width="7.5" style="373" bestFit="1" customWidth="1"/>
    <col min="1036" max="1036" width="7.5" style="373" customWidth="1"/>
    <col min="1037" max="1037" width="13.875" style="373" customWidth="1"/>
    <col min="1038" max="1039" width="7.5" style="373" bestFit="1" customWidth="1"/>
    <col min="1040" max="1040" width="7.5" style="373" customWidth="1"/>
    <col min="1041" max="1280" width="9" style="373"/>
    <col min="1281" max="1281" width="13.875" style="373" customWidth="1"/>
    <col min="1282" max="1283" width="7.5" style="373" bestFit="1" customWidth="1"/>
    <col min="1284" max="1284" width="7.5" style="373" customWidth="1"/>
    <col min="1285" max="1285" width="13.875" style="373" customWidth="1"/>
    <col min="1286" max="1287" width="7.5" style="373" bestFit="1" customWidth="1"/>
    <col min="1288" max="1288" width="7.5" style="373" customWidth="1"/>
    <col min="1289" max="1289" width="13.875" style="373" customWidth="1"/>
    <col min="1290" max="1291" width="7.5" style="373" bestFit="1" customWidth="1"/>
    <col min="1292" max="1292" width="7.5" style="373" customWidth="1"/>
    <col min="1293" max="1293" width="13.875" style="373" customWidth="1"/>
    <col min="1294" max="1295" width="7.5" style="373" bestFit="1" customWidth="1"/>
    <col min="1296" max="1296" width="7.5" style="373" customWidth="1"/>
    <col min="1297" max="1536" width="9" style="373"/>
    <col min="1537" max="1537" width="13.875" style="373" customWidth="1"/>
    <col min="1538" max="1539" width="7.5" style="373" bestFit="1" customWidth="1"/>
    <col min="1540" max="1540" width="7.5" style="373" customWidth="1"/>
    <col min="1541" max="1541" width="13.875" style="373" customWidth="1"/>
    <col min="1542" max="1543" width="7.5" style="373" bestFit="1" customWidth="1"/>
    <col min="1544" max="1544" width="7.5" style="373" customWidth="1"/>
    <col min="1545" max="1545" width="13.875" style="373" customWidth="1"/>
    <col min="1546" max="1547" width="7.5" style="373" bestFit="1" customWidth="1"/>
    <col min="1548" max="1548" width="7.5" style="373" customWidth="1"/>
    <col min="1549" max="1549" width="13.875" style="373" customWidth="1"/>
    <col min="1550" max="1551" width="7.5" style="373" bestFit="1" customWidth="1"/>
    <col min="1552" max="1552" width="7.5" style="373" customWidth="1"/>
    <col min="1553" max="1792" width="9" style="373"/>
    <col min="1793" max="1793" width="13.875" style="373" customWidth="1"/>
    <col min="1794" max="1795" width="7.5" style="373" bestFit="1" customWidth="1"/>
    <col min="1796" max="1796" width="7.5" style="373" customWidth="1"/>
    <col min="1797" max="1797" width="13.875" style="373" customWidth="1"/>
    <col min="1798" max="1799" width="7.5" style="373" bestFit="1" customWidth="1"/>
    <col min="1800" max="1800" width="7.5" style="373" customWidth="1"/>
    <col min="1801" max="1801" width="13.875" style="373" customWidth="1"/>
    <col min="1802" max="1803" width="7.5" style="373" bestFit="1" customWidth="1"/>
    <col min="1804" max="1804" width="7.5" style="373" customWidth="1"/>
    <col min="1805" max="1805" width="13.875" style="373" customWidth="1"/>
    <col min="1806" max="1807" width="7.5" style="373" bestFit="1" customWidth="1"/>
    <col min="1808" max="1808" width="7.5" style="373" customWidth="1"/>
    <col min="1809" max="2048" width="9" style="373"/>
    <col min="2049" max="2049" width="13.875" style="373" customWidth="1"/>
    <col min="2050" max="2051" width="7.5" style="373" bestFit="1" customWidth="1"/>
    <col min="2052" max="2052" width="7.5" style="373" customWidth="1"/>
    <col min="2053" max="2053" width="13.875" style="373" customWidth="1"/>
    <col min="2054" max="2055" width="7.5" style="373" bestFit="1" customWidth="1"/>
    <col min="2056" max="2056" width="7.5" style="373" customWidth="1"/>
    <col min="2057" max="2057" width="13.875" style="373" customWidth="1"/>
    <col min="2058" max="2059" width="7.5" style="373" bestFit="1" customWidth="1"/>
    <col min="2060" max="2060" width="7.5" style="373" customWidth="1"/>
    <col min="2061" max="2061" width="13.875" style="373" customWidth="1"/>
    <col min="2062" max="2063" width="7.5" style="373" bestFit="1" customWidth="1"/>
    <col min="2064" max="2064" width="7.5" style="373" customWidth="1"/>
    <col min="2065" max="2304" width="9" style="373"/>
    <col min="2305" max="2305" width="13.875" style="373" customWidth="1"/>
    <col min="2306" max="2307" width="7.5" style="373" bestFit="1" customWidth="1"/>
    <col min="2308" max="2308" width="7.5" style="373" customWidth="1"/>
    <col min="2309" max="2309" width="13.875" style="373" customWidth="1"/>
    <col min="2310" max="2311" width="7.5" style="373" bestFit="1" customWidth="1"/>
    <col min="2312" max="2312" width="7.5" style="373" customWidth="1"/>
    <col min="2313" max="2313" width="13.875" style="373" customWidth="1"/>
    <col min="2314" max="2315" width="7.5" style="373" bestFit="1" customWidth="1"/>
    <col min="2316" max="2316" width="7.5" style="373" customWidth="1"/>
    <col min="2317" max="2317" width="13.875" style="373" customWidth="1"/>
    <col min="2318" max="2319" width="7.5" style="373" bestFit="1" customWidth="1"/>
    <col min="2320" max="2320" width="7.5" style="373" customWidth="1"/>
    <col min="2321" max="2560" width="9" style="373"/>
    <col min="2561" max="2561" width="13.875" style="373" customWidth="1"/>
    <col min="2562" max="2563" width="7.5" style="373" bestFit="1" customWidth="1"/>
    <col min="2564" max="2564" width="7.5" style="373" customWidth="1"/>
    <col min="2565" max="2565" width="13.875" style="373" customWidth="1"/>
    <col min="2566" max="2567" width="7.5" style="373" bestFit="1" customWidth="1"/>
    <col min="2568" max="2568" width="7.5" style="373" customWidth="1"/>
    <col min="2569" max="2569" width="13.875" style="373" customWidth="1"/>
    <col min="2570" max="2571" width="7.5" style="373" bestFit="1" customWidth="1"/>
    <col min="2572" max="2572" width="7.5" style="373" customWidth="1"/>
    <col min="2573" max="2573" width="13.875" style="373" customWidth="1"/>
    <col min="2574" max="2575" width="7.5" style="373" bestFit="1" customWidth="1"/>
    <col min="2576" max="2576" width="7.5" style="373" customWidth="1"/>
    <col min="2577" max="2816" width="9" style="373"/>
    <col min="2817" max="2817" width="13.875" style="373" customWidth="1"/>
    <col min="2818" max="2819" width="7.5" style="373" bestFit="1" customWidth="1"/>
    <col min="2820" max="2820" width="7.5" style="373" customWidth="1"/>
    <col min="2821" max="2821" width="13.875" style="373" customWidth="1"/>
    <col min="2822" max="2823" width="7.5" style="373" bestFit="1" customWidth="1"/>
    <col min="2824" max="2824" width="7.5" style="373" customWidth="1"/>
    <col min="2825" max="2825" width="13.875" style="373" customWidth="1"/>
    <col min="2826" max="2827" width="7.5" style="373" bestFit="1" customWidth="1"/>
    <col min="2828" max="2828" width="7.5" style="373" customWidth="1"/>
    <col min="2829" max="2829" width="13.875" style="373" customWidth="1"/>
    <col min="2830" max="2831" width="7.5" style="373" bestFit="1" customWidth="1"/>
    <col min="2832" max="2832" width="7.5" style="373" customWidth="1"/>
    <col min="2833" max="3072" width="9" style="373"/>
    <col min="3073" max="3073" width="13.875" style="373" customWidth="1"/>
    <col min="3074" max="3075" width="7.5" style="373" bestFit="1" customWidth="1"/>
    <col min="3076" max="3076" width="7.5" style="373" customWidth="1"/>
    <col min="3077" max="3077" width="13.875" style="373" customWidth="1"/>
    <col min="3078" max="3079" width="7.5" style="373" bestFit="1" customWidth="1"/>
    <col min="3080" max="3080" width="7.5" style="373" customWidth="1"/>
    <col min="3081" max="3081" width="13.875" style="373" customWidth="1"/>
    <col min="3082" max="3083" width="7.5" style="373" bestFit="1" customWidth="1"/>
    <col min="3084" max="3084" width="7.5" style="373" customWidth="1"/>
    <col min="3085" max="3085" width="13.875" style="373" customWidth="1"/>
    <col min="3086" max="3087" width="7.5" style="373" bestFit="1" customWidth="1"/>
    <col min="3088" max="3088" width="7.5" style="373" customWidth="1"/>
    <col min="3089" max="3328" width="9" style="373"/>
    <col min="3329" max="3329" width="13.875" style="373" customWidth="1"/>
    <col min="3330" max="3331" width="7.5" style="373" bestFit="1" customWidth="1"/>
    <col min="3332" max="3332" width="7.5" style="373" customWidth="1"/>
    <col min="3333" max="3333" width="13.875" style="373" customWidth="1"/>
    <col min="3334" max="3335" width="7.5" style="373" bestFit="1" customWidth="1"/>
    <col min="3336" max="3336" width="7.5" style="373" customWidth="1"/>
    <col min="3337" max="3337" width="13.875" style="373" customWidth="1"/>
    <col min="3338" max="3339" width="7.5" style="373" bestFit="1" customWidth="1"/>
    <col min="3340" max="3340" width="7.5" style="373" customWidth="1"/>
    <col min="3341" max="3341" width="13.875" style="373" customWidth="1"/>
    <col min="3342" max="3343" width="7.5" style="373" bestFit="1" customWidth="1"/>
    <col min="3344" max="3344" width="7.5" style="373" customWidth="1"/>
    <col min="3345" max="3584" width="9" style="373"/>
    <col min="3585" max="3585" width="13.875" style="373" customWidth="1"/>
    <col min="3586" max="3587" width="7.5" style="373" bestFit="1" customWidth="1"/>
    <col min="3588" max="3588" width="7.5" style="373" customWidth="1"/>
    <col min="3589" max="3589" width="13.875" style="373" customWidth="1"/>
    <col min="3590" max="3591" width="7.5" style="373" bestFit="1" customWidth="1"/>
    <col min="3592" max="3592" width="7.5" style="373" customWidth="1"/>
    <col min="3593" max="3593" width="13.875" style="373" customWidth="1"/>
    <col min="3594" max="3595" width="7.5" style="373" bestFit="1" customWidth="1"/>
    <col min="3596" max="3596" width="7.5" style="373" customWidth="1"/>
    <col min="3597" max="3597" width="13.875" style="373" customWidth="1"/>
    <col min="3598" max="3599" width="7.5" style="373" bestFit="1" customWidth="1"/>
    <col min="3600" max="3600" width="7.5" style="373" customWidth="1"/>
    <col min="3601" max="3840" width="9" style="373"/>
    <col min="3841" max="3841" width="13.875" style="373" customWidth="1"/>
    <col min="3842" max="3843" width="7.5" style="373" bestFit="1" customWidth="1"/>
    <col min="3844" max="3844" width="7.5" style="373" customWidth="1"/>
    <col min="3845" max="3845" width="13.875" style="373" customWidth="1"/>
    <col min="3846" max="3847" width="7.5" style="373" bestFit="1" customWidth="1"/>
    <col min="3848" max="3848" width="7.5" style="373" customWidth="1"/>
    <col min="3849" max="3849" width="13.875" style="373" customWidth="1"/>
    <col min="3850" max="3851" width="7.5" style="373" bestFit="1" customWidth="1"/>
    <col min="3852" max="3852" width="7.5" style="373" customWidth="1"/>
    <col min="3853" max="3853" width="13.875" style="373" customWidth="1"/>
    <col min="3854" max="3855" width="7.5" style="373" bestFit="1" customWidth="1"/>
    <col min="3856" max="3856" width="7.5" style="373" customWidth="1"/>
    <col min="3857" max="4096" width="9" style="373"/>
    <col min="4097" max="4097" width="13.875" style="373" customWidth="1"/>
    <col min="4098" max="4099" width="7.5" style="373" bestFit="1" customWidth="1"/>
    <col min="4100" max="4100" width="7.5" style="373" customWidth="1"/>
    <col min="4101" max="4101" width="13.875" style="373" customWidth="1"/>
    <col min="4102" max="4103" width="7.5" style="373" bestFit="1" customWidth="1"/>
    <col min="4104" max="4104" width="7.5" style="373" customWidth="1"/>
    <col min="4105" max="4105" width="13.875" style="373" customWidth="1"/>
    <col min="4106" max="4107" width="7.5" style="373" bestFit="1" customWidth="1"/>
    <col min="4108" max="4108" width="7.5" style="373" customWidth="1"/>
    <col min="4109" max="4109" width="13.875" style="373" customWidth="1"/>
    <col min="4110" max="4111" width="7.5" style="373" bestFit="1" customWidth="1"/>
    <col min="4112" max="4112" width="7.5" style="373" customWidth="1"/>
    <col min="4113" max="4352" width="9" style="373"/>
    <col min="4353" max="4353" width="13.875" style="373" customWidth="1"/>
    <col min="4354" max="4355" width="7.5" style="373" bestFit="1" customWidth="1"/>
    <col min="4356" max="4356" width="7.5" style="373" customWidth="1"/>
    <col min="4357" max="4357" width="13.875" style="373" customWidth="1"/>
    <col min="4358" max="4359" width="7.5" style="373" bestFit="1" customWidth="1"/>
    <col min="4360" max="4360" width="7.5" style="373" customWidth="1"/>
    <col min="4361" max="4361" width="13.875" style="373" customWidth="1"/>
    <col min="4362" max="4363" width="7.5" style="373" bestFit="1" customWidth="1"/>
    <col min="4364" max="4364" width="7.5" style="373" customWidth="1"/>
    <col min="4365" max="4365" width="13.875" style="373" customWidth="1"/>
    <col min="4366" max="4367" width="7.5" style="373" bestFit="1" customWidth="1"/>
    <col min="4368" max="4368" width="7.5" style="373" customWidth="1"/>
    <col min="4369" max="4608" width="9" style="373"/>
    <col min="4609" max="4609" width="13.875" style="373" customWidth="1"/>
    <col min="4610" max="4611" width="7.5" style="373" bestFit="1" customWidth="1"/>
    <col min="4612" max="4612" width="7.5" style="373" customWidth="1"/>
    <col min="4613" max="4613" width="13.875" style="373" customWidth="1"/>
    <col min="4614" max="4615" width="7.5" style="373" bestFit="1" customWidth="1"/>
    <col min="4616" max="4616" width="7.5" style="373" customWidth="1"/>
    <col min="4617" max="4617" width="13.875" style="373" customWidth="1"/>
    <col min="4618" max="4619" width="7.5" style="373" bestFit="1" customWidth="1"/>
    <col min="4620" max="4620" width="7.5" style="373" customWidth="1"/>
    <col min="4621" max="4621" width="13.875" style="373" customWidth="1"/>
    <col min="4622" max="4623" width="7.5" style="373" bestFit="1" customWidth="1"/>
    <col min="4624" max="4624" width="7.5" style="373" customWidth="1"/>
    <col min="4625" max="4864" width="9" style="373"/>
    <col min="4865" max="4865" width="13.875" style="373" customWidth="1"/>
    <col min="4866" max="4867" width="7.5" style="373" bestFit="1" customWidth="1"/>
    <col min="4868" max="4868" width="7.5" style="373" customWidth="1"/>
    <col min="4869" max="4869" width="13.875" style="373" customWidth="1"/>
    <col min="4870" max="4871" width="7.5" style="373" bestFit="1" customWidth="1"/>
    <col min="4872" max="4872" width="7.5" style="373" customWidth="1"/>
    <col min="4873" max="4873" width="13.875" style="373" customWidth="1"/>
    <col min="4874" max="4875" width="7.5" style="373" bestFit="1" customWidth="1"/>
    <col min="4876" max="4876" width="7.5" style="373" customWidth="1"/>
    <col min="4877" max="4877" width="13.875" style="373" customWidth="1"/>
    <col min="4878" max="4879" width="7.5" style="373" bestFit="1" customWidth="1"/>
    <col min="4880" max="4880" width="7.5" style="373" customWidth="1"/>
    <col min="4881" max="5120" width="9" style="373"/>
    <col min="5121" max="5121" width="13.875" style="373" customWidth="1"/>
    <col min="5122" max="5123" width="7.5" style="373" bestFit="1" customWidth="1"/>
    <col min="5124" max="5124" width="7.5" style="373" customWidth="1"/>
    <col min="5125" max="5125" width="13.875" style="373" customWidth="1"/>
    <col min="5126" max="5127" width="7.5" style="373" bestFit="1" customWidth="1"/>
    <col min="5128" max="5128" width="7.5" style="373" customWidth="1"/>
    <col min="5129" max="5129" width="13.875" style="373" customWidth="1"/>
    <col min="5130" max="5131" width="7.5" style="373" bestFit="1" customWidth="1"/>
    <col min="5132" max="5132" width="7.5" style="373" customWidth="1"/>
    <col min="5133" max="5133" width="13.875" style="373" customWidth="1"/>
    <col min="5134" max="5135" width="7.5" style="373" bestFit="1" customWidth="1"/>
    <col min="5136" max="5136" width="7.5" style="373" customWidth="1"/>
    <col min="5137" max="5376" width="9" style="373"/>
    <col min="5377" max="5377" width="13.875" style="373" customWidth="1"/>
    <col min="5378" max="5379" width="7.5" style="373" bestFit="1" customWidth="1"/>
    <col min="5380" max="5380" width="7.5" style="373" customWidth="1"/>
    <col min="5381" max="5381" width="13.875" style="373" customWidth="1"/>
    <col min="5382" max="5383" width="7.5" style="373" bestFit="1" customWidth="1"/>
    <col min="5384" max="5384" width="7.5" style="373" customWidth="1"/>
    <col min="5385" max="5385" width="13.875" style="373" customWidth="1"/>
    <col min="5386" max="5387" width="7.5" style="373" bestFit="1" customWidth="1"/>
    <col min="5388" max="5388" width="7.5" style="373" customWidth="1"/>
    <col min="5389" max="5389" width="13.875" style="373" customWidth="1"/>
    <col min="5390" max="5391" width="7.5" style="373" bestFit="1" customWidth="1"/>
    <col min="5392" max="5392" width="7.5" style="373" customWidth="1"/>
    <col min="5393" max="5632" width="9" style="373"/>
    <col min="5633" max="5633" width="13.875" style="373" customWidth="1"/>
    <col min="5634" max="5635" width="7.5" style="373" bestFit="1" customWidth="1"/>
    <col min="5636" max="5636" width="7.5" style="373" customWidth="1"/>
    <col min="5637" max="5637" width="13.875" style="373" customWidth="1"/>
    <col min="5638" max="5639" width="7.5" style="373" bestFit="1" customWidth="1"/>
    <col min="5640" max="5640" width="7.5" style="373" customWidth="1"/>
    <col min="5641" max="5641" width="13.875" style="373" customWidth="1"/>
    <col min="5642" max="5643" width="7.5" style="373" bestFit="1" customWidth="1"/>
    <col min="5644" max="5644" width="7.5" style="373" customWidth="1"/>
    <col min="5645" max="5645" width="13.875" style="373" customWidth="1"/>
    <col min="5646" max="5647" width="7.5" style="373" bestFit="1" customWidth="1"/>
    <col min="5648" max="5648" width="7.5" style="373" customWidth="1"/>
    <col min="5649" max="5888" width="9" style="373"/>
    <col min="5889" max="5889" width="13.875" style="373" customWidth="1"/>
    <col min="5890" max="5891" width="7.5" style="373" bestFit="1" customWidth="1"/>
    <col min="5892" max="5892" width="7.5" style="373" customWidth="1"/>
    <col min="5893" max="5893" width="13.875" style="373" customWidth="1"/>
    <col min="5894" max="5895" width="7.5" style="373" bestFit="1" customWidth="1"/>
    <col min="5896" max="5896" width="7.5" style="373" customWidth="1"/>
    <col min="5897" max="5897" width="13.875" style="373" customWidth="1"/>
    <col min="5898" max="5899" width="7.5" style="373" bestFit="1" customWidth="1"/>
    <col min="5900" max="5900" width="7.5" style="373" customWidth="1"/>
    <col min="5901" max="5901" width="13.875" style="373" customWidth="1"/>
    <col min="5902" max="5903" width="7.5" style="373" bestFit="1" customWidth="1"/>
    <col min="5904" max="5904" width="7.5" style="373" customWidth="1"/>
    <col min="5905" max="6144" width="9" style="373"/>
    <col min="6145" max="6145" width="13.875" style="373" customWidth="1"/>
    <col min="6146" max="6147" width="7.5" style="373" bestFit="1" customWidth="1"/>
    <col min="6148" max="6148" width="7.5" style="373" customWidth="1"/>
    <col min="6149" max="6149" width="13.875" style="373" customWidth="1"/>
    <col min="6150" max="6151" width="7.5" style="373" bestFit="1" customWidth="1"/>
    <col min="6152" max="6152" width="7.5" style="373" customWidth="1"/>
    <col min="6153" max="6153" width="13.875" style="373" customWidth="1"/>
    <col min="6154" max="6155" width="7.5" style="373" bestFit="1" customWidth="1"/>
    <col min="6156" max="6156" width="7.5" style="373" customWidth="1"/>
    <col min="6157" max="6157" width="13.875" style="373" customWidth="1"/>
    <col min="6158" max="6159" width="7.5" style="373" bestFit="1" customWidth="1"/>
    <col min="6160" max="6160" width="7.5" style="373" customWidth="1"/>
    <col min="6161" max="6400" width="9" style="373"/>
    <col min="6401" max="6401" width="13.875" style="373" customWidth="1"/>
    <col min="6402" max="6403" width="7.5" style="373" bestFit="1" customWidth="1"/>
    <col min="6404" max="6404" width="7.5" style="373" customWidth="1"/>
    <col min="6405" max="6405" width="13.875" style="373" customWidth="1"/>
    <col min="6406" max="6407" width="7.5" style="373" bestFit="1" customWidth="1"/>
    <col min="6408" max="6408" width="7.5" style="373" customWidth="1"/>
    <col min="6409" max="6409" width="13.875" style="373" customWidth="1"/>
    <col min="6410" max="6411" width="7.5" style="373" bestFit="1" customWidth="1"/>
    <col min="6412" max="6412" width="7.5" style="373" customWidth="1"/>
    <col min="6413" max="6413" width="13.875" style="373" customWidth="1"/>
    <col min="6414" max="6415" width="7.5" style="373" bestFit="1" customWidth="1"/>
    <col min="6416" max="6416" width="7.5" style="373" customWidth="1"/>
    <col min="6417" max="6656" width="9" style="373"/>
    <col min="6657" max="6657" width="13.875" style="373" customWidth="1"/>
    <col min="6658" max="6659" width="7.5" style="373" bestFit="1" customWidth="1"/>
    <col min="6660" max="6660" width="7.5" style="373" customWidth="1"/>
    <col min="6661" max="6661" width="13.875" style="373" customWidth="1"/>
    <col min="6662" max="6663" width="7.5" style="373" bestFit="1" customWidth="1"/>
    <col min="6664" max="6664" width="7.5" style="373" customWidth="1"/>
    <col min="6665" max="6665" width="13.875" style="373" customWidth="1"/>
    <col min="6666" max="6667" width="7.5" style="373" bestFit="1" customWidth="1"/>
    <col min="6668" max="6668" width="7.5" style="373" customWidth="1"/>
    <col min="6669" max="6669" width="13.875" style="373" customWidth="1"/>
    <col min="6670" max="6671" width="7.5" style="373" bestFit="1" customWidth="1"/>
    <col min="6672" max="6672" width="7.5" style="373" customWidth="1"/>
    <col min="6673" max="6912" width="9" style="373"/>
    <col min="6913" max="6913" width="13.875" style="373" customWidth="1"/>
    <col min="6914" max="6915" width="7.5" style="373" bestFit="1" customWidth="1"/>
    <col min="6916" max="6916" width="7.5" style="373" customWidth="1"/>
    <col min="6917" max="6917" width="13.875" style="373" customWidth="1"/>
    <col min="6918" max="6919" width="7.5" style="373" bestFit="1" customWidth="1"/>
    <col min="6920" max="6920" width="7.5" style="373" customWidth="1"/>
    <col min="6921" max="6921" width="13.875" style="373" customWidth="1"/>
    <col min="6922" max="6923" width="7.5" style="373" bestFit="1" customWidth="1"/>
    <col min="6924" max="6924" width="7.5" style="373" customWidth="1"/>
    <col min="6925" max="6925" width="13.875" style="373" customWidth="1"/>
    <col min="6926" max="6927" width="7.5" style="373" bestFit="1" customWidth="1"/>
    <col min="6928" max="6928" width="7.5" style="373" customWidth="1"/>
    <col min="6929" max="7168" width="9" style="373"/>
    <col min="7169" max="7169" width="13.875" style="373" customWidth="1"/>
    <col min="7170" max="7171" width="7.5" style="373" bestFit="1" customWidth="1"/>
    <col min="7172" max="7172" width="7.5" style="373" customWidth="1"/>
    <col min="7173" max="7173" width="13.875" style="373" customWidth="1"/>
    <col min="7174" max="7175" width="7.5" style="373" bestFit="1" customWidth="1"/>
    <col min="7176" max="7176" width="7.5" style="373" customWidth="1"/>
    <col min="7177" max="7177" width="13.875" style="373" customWidth="1"/>
    <col min="7178" max="7179" width="7.5" style="373" bestFit="1" customWidth="1"/>
    <col min="7180" max="7180" width="7.5" style="373" customWidth="1"/>
    <col min="7181" max="7181" width="13.875" style="373" customWidth="1"/>
    <col min="7182" max="7183" width="7.5" style="373" bestFit="1" customWidth="1"/>
    <col min="7184" max="7184" width="7.5" style="373" customWidth="1"/>
    <col min="7185" max="7424" width="9" style="373"/>
    <col min="7425" max="7425" width="13.875" style="373" customWidth="1"/>
    <col min="7426" max="7427" width="7.5" style="373" bestFit="1" customWidth="1"/>
    <col min="7428" max="7428" width="7.5" style="373" customWidth="1"/>
    <col min="7429" max="7429" width="13.875" style="373" customWidth="1"/>
    <col min="7430" max="7431" width="7.5" style="373" bestFit="1" customWidth="1"/>
    <col min="7432" max="7432" width="7.5" style="373" customWidth="1"/>
    <col min="7433" max="7433" width="13.875" style="373" customWidth="1"/>
    <col min="7434" max="7435" width="7.5" style="373" bestFit="1" customWidth="1"/>
    <col min="7436" max="7436" width="7.5" style="373" customWidth="1"/>
    <col min="7437" max="7437" width="13.875" style="373" customWidth="1"/>
    <col min="7438" max="7439" width="7.5" style="373" bestFit="1" customWidth="1"/>
    <col min="7440" max="7440" width="7.5" style="373" customWidth="1"/>
    <col min="7441" max="7680" width="9" style="373"/>
    <col min="7681" max="7681" width="13.875" style="373" customWidth="1"/>
    <col min="7682" max="7683" width="7.5" style="373" bestFit="1" customWidth="1"/>
    <col min="7684" max="7684" width="7.5" style="373" customWidth="1"/>
    <col min="7685" max="7685" width="13.875" style="373" customWidth="1"/>
    <col min="7686" max="7687" width="7.5" style="373" bestFit="1" customWidth="1"/>
    <col min="7688" max="7688" width="7.5" style="373" customWidth="1"/>
    <col min="7689" max="7689" width="13.875" style="373" customWidth="1"/>
    <col min="7690" max="7691" width="7.5" style="373" bestFit="1" customWidth="1"/>
    <col min="7692" max="7692" width="7.5" style="373" customWidth="1"/>
    <col min="7693" max="7693" width="13.875" style="373" customWidth="1"/>
    <col min="7694" max="7695" width="7.5" style="373" bestFit="1" customWidth="1"/>
    <col min="7696" max="7696" width="7.5" style="373" customWidth="1"/>
    <col min="7697" max="7936" width="9" style="373"/>
    <col min="7937" max="7937" width="13.875" style="373" customWidth="1"/>
    <col min="7938" max="7939" width="7.5" style="373" bestFit="1" customWidth="1"/>
    <col min="7940" max="7940" width="7.5" style="373" customWidth="1"/>
    <col min="7941" max="7941" width="13.875" style="373" customWidth="1"/>
    <col min="7942" max="7943" width="7.5" style="373" bestFit="1" customWidth="1"/>
    <col min="7944" max="7944" width="7.5" style="373" customWidth="1"/>
    <col min="7945" max="7945" width="13.875" style="373" customWidth="1"/>
    <col min="7946" max="7947" width="7.5" style="373" bestFit="1" customWidth="1"/>
    <col min="7948" max="7948" width="7.5" style="373" customWidth="1"/>
    <col min="7949" max="7949" width="13.875" style="373" customWidth="1"/>
    <col min="7950" max="7951" width="7.5" style="373" bestFit="1" customWidth="1"/>
    <col min="7952" max="7952" width="7.5" style="373" customWidth="1"/>
    <col min="7953" max="8192" width="9" style="373"/>
    <col min="8193" max="8193" width="13.875" style="373" customWidth="1"/>
    <col min="8194" max="8195" width="7.5" style="373" bestFit="1" customWidth="1"/>
    <col min="8196" max="8196" width="7.5" style="373" customWidth="1"/>
    <col min="8197" max="8197" width="13.875" style="373" customWidth="1"/>
    <col min="8198" max="8199" width="7.5" style="373" bestFit="1" customWidth="1"/>
    <col min="8200" max="8200" width="7.5" style="373" customWidth="1"/>
    <col min="8201" max="8201" width="13.875" style="373" customWidth="1"/>
    <col min="8202" max="8203" width="7.5" style="373" bestFit="1" customWidth="1"/>
    <col min="8204" max="8204" width="7.5" style="373" customWidth="1"/>
    <col min="8205" max="8205" width="13.875" style="373" customWidth="1"/>
    <col min="8206" max="8207" width="7.5" style="373" bestFit="1" customWidth="1"/>
    <col min="8208" max="8208" width="7.5" style="373" customWidth="1"/>
    <col min="8209" max="8448" width="9" style="373"/>
    <col min="8449" max="8449" width="13.875" style="373" customWidth="1"/>
    <col min="8450" max="8451" width="7.5" style="373" bestFit="1" customWidth="1"/>
    <col min="8452" max="8452" width="7.5" style="373" customWidth="1"/>
    <col min="8453" max="8453" width="13.875" style="373" customWidth="1"/>
    <col min="8454" max="8455" width="7.5" style="373" bestFit="1" customWidth="1"/>
    <col min="8456" max="8456" width="7.5" style="373" customWidth="1"/>
    <col min="8457" max="8457" width="13.875" style="373" customWidth="1"/>
    <col min="8458" max="8459" width="7.5" style="373" bestFit="1" customWidth="1"/>
    <col min="8460" max="8460" width="7.5" style="373" customWidth="1"/>
    <col min="8461" max="8461" width="13.875" style="373" customWidth="1"/>
    <col min="8462" max="8463" width="7.5" style="373" bestFit="1" customWidth="1"/>
    <col min="8464" max="8464" width="7.5" style="373" customWidth="1"/>
    <col min="8465" max="8704" width="9" style="373"/>
    <col min="8705" max="8705" width="13.875" style="373" customWidth="1"/>
    <col min="8706" max="8707" width="7.5" style="373" bestFit="1" customWidth="1"/>
    <col min="8708" max="8708" width="7.5" style="373" customWidth="1"/>
    <col min="8709" max="8709" width="13.875" style="373" customWidth="1"/>
    <col min="8710" max="8711" width="7.5" style="373" bestFit="1" customWidth="1"/>
    <col min="8712" max="8712" width="7.5" style="373" customWidth="1"/>
    <col min="8713" max="8713" width="13.875" style="373" customWidth="1"/>
    <col min="8714" max="8715" width="7.5" style="373" bestFit="1" customWidth="1"/>
    <col min="8716" max="8716" width="7.5" style="373" customWidth="1"/>
    <col min="8717" max="8717" width="13.875" style="373" customWidth="1"/>
    <col min="8718" max="8719" width="7.5" style="373" bestFit="1" customWidth="1"/>
    <col min="8720" max="8720" width="7.5" style="373" customWidth="1"/>
    <col min="8721" max="8960" width="9" style="373"/>
    <col min="8961" max="8961" width="13.875" style="373" customWidth="1"/>
    <col min="8962" max="8963" width="7.5" style="373" bestFit="1" customWidth="1"/>
    <col min="8964" max="8964" width="7.5" style="373" customWidth="1"/>
    <col min="8965" max="8965" width="13.875" style="373" customWidth="1"/>
    <col min="8966" max="8967" width="7.5" style="373" bestFit="1" customWidth="1"/>
    <col min="8968" max="8968" width="7.5" style="373" customWidth="1"/>
    <col min="8969" max="8969" width="13.875" style="373" customWidth="1"/>
    <col min="8970" max="8971" width="7.5" style="373" bestFit="1" customWidth="1"/>
    <col min="8972" max="8972" width="7.5" style="373" customWidth="1"/>
    <col min="8973" max="8973" width="13.875" style="373" customWidth="1"/>
    <col min="8974" max="8975" width="7.5" style="373" bestFit="1" customWidth="1"/>
    <col min="8976" max="8976" width="7.5" style="373" customWidth="1"/>
    <col min="8977" max="9216" width="9" style="373"/>
    <col min="9217" max="9217" width="13.875" style="373" customWidth="1"/>
    <col min="9218" max="9219" width="7.5" style="373" bestFit="1" customWidth="1"/>
    <col min="9220" max="9220" width="7.5" style="373" customWidth="1"/>
    <col min="9221" max="9221" width="13.875" style="373" customWidth="1"/>
    <col min="9222" max="9223" width="7.5" style="373" bestFit="1" customWidth="1"/>
    <col min="9224" max="9224" width="7.5" style="373" customWidth="1"/>
    <col min="9225" max="9225" width="13.875" style="373" customWidth="1"/>
    <col min="9226" max="9227" width="7.5" style="373" bestFit="1" customWidth="1"/>
    <col min="9228" max="9228" width="7.5" style="373" customWidth="1"/>
    <col min="9229" max="9229" width="13.875" style="373" customWidth="1"/>
    <col min="9230" max="9231" width="7.5" style="373" bestFit="1" customWidth="1"/>
    <col min="9232" max="9232" width="7.5" style="373" customWidth="1"/>
    <col min="9233" max="9472" width="9" style="373"/>
    <col min="9473" max="9473" width="13.875" style="373" customWidth="1"/>
    <col min="9474" max="9475" width="7.5" style="373" bestFit="1" customWidth="1"/>
    <col min="9476" max="9476" width="7.5" style="373" customWidth="1"/>
    <col min="9477" max="9477" width="13.875" style="373" customWidth="1"/>
    <col min="9478" max="9479" width="7.5" style="373" bestFit="1" customWidth="1"/>
    <col min="9480" max="9480" width="7.5" style="373" customWidth="1"/>
    <col min="9481" max="9481" width="13.875" style="373" customWidth="1"/>
    <col min="9482" max="9483" width="7.5" style="373" bestFit="1" customWidth="1"/>
    <col min="9484" max="9484" width="7.5" style="373" customWidth="1"/>
    <col min="9485" max="9485" width="13.875" style="373" customWidth="1"/>
    <col min="9486" max="9487" width="7.5" style="373" bestFit="1" customWidth="1"/>
    <col min="9488" max="9488" width="7.5" style="373" customWidth="1"/>
    <col min="9489" max="9728" width="9" style="373"/>
    <col min="9729" max="9729" width="13.875" style="373" customWidth="1"/>
    <col min="9730" max="9731" width="7.5" style="373" bestFit="1" customWidth="1"/>
    <col min="9732" max="9732" width="7.5" style="373" customWidth="1"/>
    <col min="9733" max="9733" width="13.875" style="373" customWidth="1"/>
    <col min="9734" max="9735" width="7.5" style="373" bestFit="1" customWidth="1"/>
    <col min="9736" max="9736" width="7.5" style="373" customWidth="1"/>
    <col min="9737" max="9737" width="13.875" style="373" customWidth="1"/>
    <col min="9738" max="9739" width="7.5" style="373" bestFit="1" customWidth="1"/>
    <col min="9740" max="9740" width="7.5" style="373" customWidth="1"/>
    <col min="9741" max="9741" width="13.875" style="373" customWidth="1"/>
    <col min="9742" max="9743" width="7.5" style="373" bestFit="1" customWidth="1"/>
    <col min="9744" max="9744" width="7.5" style="373" customWidth="1"/>
    <col min="9745" max="9984" width="9" style="373"/>
    <col min="9985" max="9985" width="13.875" style="373" customWidth="1"/>
    <col min="9986" max="9987" width="7.5" style="373" bestFit="1" customWidth="1"/>
    <col min="9988" max="9988" width="7.5" style="373" customWidth="1"/>
    <col min="9989" max="9989" width="13.875" style="373" customWidth="1"/>
    <col min="9990" max="9991" width="7.5" style="373" bestFit="1" customWidth="1"/>
    <col min="9992" max="9992" width="7.5" style="373" customWidth="1"/>
    <col min="9993" max="9993" width="13.875" style="373" customWidth="1"/>
    <col min="9994" max="9995" width="7.5" style="373" bestFit="1" customWidth="1"/>
    <col min="9996" max="9996" width="7.5" style="373" customWidth="1"/>
    <col min="9997" max="9997" width="13.875" style="373" customWidth="1"/>
    <col min="9998" max="9999" width="7.5" style="373" bestFit="1" customWidth="1"/>
    <col min="10000" max="10000" width="7.5" style="373" customWidth="1"/>
    <col min="10001" max="10240" width="9" style="373"/>
    <col min="10241" max="10241" width="13.875" style="373" customWidth="1"/>
    <col min="10242" max="10243" width="7.5" style="373" bestFit="1" customWidth="1"/>
    <col min="10244" max="10244" width="7.5" style="373" customWidth="1"/>
    <col min="10245" max="10245" width="13.875" style="373" customWidth="1"/>
    <col min="10246" max="10247" width="7.5" style="373" bestFit="1" customWidth="1"/>
    <col min="10248" max="10248" width="7.5" style="373" customWidth="1"/>
    <col min="10249" max="10249" width="13.875" style="373" customWidth="1"/>
    <col min="10250" max="10251" width="7.5" style="373" bestFit="1" customWidth="1"/>
    <col min="10252" max="10252" width="7.5" style="373" customWidth="1"/>
    <col min="10253" max="10253" width="13.875" style="373" customWidth="1"/>
    <col min="10254" max="10255" width="7.5" style="373" bestFit="1" customWidth="1"/>
    <col min="10256" max="10256" width="7.5" style="373" customWidth="1"/>
    <col min="10257" max="10496" width="9" style="373"/>
    <col min="10497" max="10497" width="13.875" style="373" customWidth="1"/>
    <col min="10498" max="10499" width="7.5" style="373" bestFit="1" customWidth="1"/>
    <col min="10500" max="10500" width="7.5" style="373" customWidth="1"/>
    <col min="10501" max="10501" width="13.875" style="373" customWidth="1"/>
    <col min="10502" max="10503" width="7.5" style="373" bestFit="1" customWidth="1"/>
    <col min="10504" max="10504" width="7.5" style="373" customWidth="1"/>
    <col min="10505" max="10505" width="13.875" style="373" customWidth="1"/>
    <col min="10506" max="10507" width="7.5" style="373" bestFit="1" customWidth="1"/>
    <col min="10508" max="10508" width="7.5" style="373" customWidth="1"/>
    <col min="10509" max="10509" width="13.875" style="373" customWidth="1"/>
    <col min="10510" max="10511" width="7.5" style="373" bestFit="1" customWidth="1"/>
    <col min="10512" max="10512" width="7.5" style="373" customWidth="1"/>
    <col min="10513" max="10752" width="9" style="373"/>
    <col min="10753" max="10753" width="13.875" style="373" customWidth="1"/>
    <col min="10754" max="10755" width="7.5" style="373" bestFit="1" customWidth="1"/>
    <col min="10756" max="10756" width="7.5" style="373" customWidth="1"/>
    <col min="10757" max="10757" width="13.875" style="373" customWidth="1"/>
    <col min="10758" max="10759" width="7.5" style="373" bestFit="1" customWidth="1"/>
    <col min="10760" max="10760" width="7.5" style="373" customWidth="1"/>
    <col min="10761" max="10761" width="13.875" style="373" customWidth="1"/>
    <col min="10762" max="10763" width="7.5" style="373" bestFit="1" customWidth="1"/>
    <col min="10764" max="10764" width="7.5" style="373" customWidth="1"/>
    <col min="10765" max="10765" width="13.875" style="373" customWidth="1"/>
    <col min="10766" max="10767" width="7.5" style="373" bestFit="1" customWidth="1"/>
    <col min="10768" max="10768" width="7.5" style="373" customWidth="1"/>
    <col min="10769" max="11008" width="9" style="373"/>
    <col min="11009" max="11009" width="13.875" style="373" customWidth="1"/>
    <col min="11010" max="11011" width="7.5" style="373" bestFit="1" customWidth="1"/>
    <col min="11012" max="11012" width="7.5" style="373" customWidth="1"/>
    <col min="11013" max="11013" width="13.875" style="373" customWidth="1"/>
    <col min="11014" max="11015" width="7.5" style="373" bestFit="1" customWidth="1"/>
    <col min="11016" max="11016" width="7.5" style="373" customWidth="1"/>
    <col min="11017" max="11017" width="13.875" style="373" customWidth="1"/>
    <col min="11018" max="11019" width="7.5" style="373" bestFit="1" customWidth="1"/>
    <col min="11020" max="11020" width="7.5" style="373" customWidth="1"/>
    <col min="11021" max="11021" width="13.875" style="373" customWidth="1"/>
    <col min="11022" max="11023" width="7.5" style="373" bestFit="1" customWidth="1"/>
    <col min="11024" max="11024" width="7.5" style="373" customWidth="1"/>
    <col min="11025" max="11264" width="9" style="373"/>
    <col min="11265" max="11265" width="13.875" style="373" customWidth="1"/>
    <col min="11266" max="11267" width="7.5" style="373" bestFit="1" customWidth="1"/>
    <col min="11268" max="11268" width="7.5" style="373" customWidth="1"/>
    <col min="11269" max="11269" width="13.875" style="373" customWidth="1"/>
    <col min="11270" max="11271" width="7.5" style="373" bestFit="1" customWidth="1"/>
    <col min="11272" max="11272" width="7.5" style="373" customWidth="1"/>
    <col min="11273" max="11273" width="13.875" style="373" customWidth="1"/>
    <col min="11274" max="11275" width="7.5" style="373" bestFit="1" customWidth="1"/>
    <col min="11276" max="11276" width="7.5" style="373" customWidth="1"/>
    <col min="11277" max="11277" width="13.875" style="373" customWidth="1"/>
    <col min="11278" max="11279" width="7.5" style="373" bestFit="1" customWidth="1"/>
    <col min="11280" max="11280" width="7.5" style="373" customWidth="1"/>
    <col min="11281" max="11520" width="9" style="373"/>
    <col min="11521" max="11521" width="13.875" style="373" customWidth="1"/>
    <col min="11522" max="11523" width="7.5" style="373" bestFit="1" customWidth="1"/>
    <col min="11524" max="11524" width="7.5" style="373" customWidth="1"/>
    <col min="11525" max="11525" width="13.875" style="373" customWidth="1"/>
    <col min="11526" max="11527" width="7.5" style="373" bestFit="1" customWidth="1"/>
    <col min="11528" max="11528" width="7.5" style="373" customWidth="1"/>
    <col min="11529" max="11529" width="13.875" style="373" customWidth="1"/>
    <col min="11530" max="11531" width="7.5" style="373" bestFit="1" customWidth="1"/>
    <col min="11532" max="11532" width="7.5" style="373" customWidth="1"/>
    <col min="11533" max="11533" width="13.875" style="373" customWidth="1"/>
    <col min="11534" max="11535" width="7.5" style="373" bestFit="1" customWidth="1"/>
    <col min="11536" max="11536" width="7.5" style="373" customWidth="1"/>
    <col min="11537" max="11776" width="9" style="373"/>
    <col min="11777" max="11777" width="13.875" style="373" customWidth="1"/>
    <col min="11778" max="11779" width="7.5" style="373" bestFit="1" customWidth="1"/>
    <col min="11780" max="11780" width="7.5" style="373" customWidth="1"/>
    <col min="11781" max="11781" width="13.875" style="373" customWidth="1"/>
    <col min="11782" max="11783" width="7.5" style="373" bestFit="1" customWidth="1"/>
    <col min="11784" max="11784" width="7.5" style="373" customWidth="1"/>
    <col min="11785" max="11785" width="13.875" style="373" customWidth="1"/>
    <col min="11786" max="11787" width="7.5" style="373" bestFit="1" customWidth="1"/>
    <col min="11788" max="11788" width="7.5" style="373" customWidth="1"/>
    <col min="11789" max="11789" width="13.875" style="373" customWidth="1"/>
    <col min="11790" max="11791" width="7.5" style="373" bestFit="1" customWidth="1"/>
    <col min="11792" max="11792" width="7.5" style="373" customWidth="1"/>
    <col min="11793" max="12032" width="9" style="373"/>
    <col min="12033" max="12033" width="13.875" style="373" customWidth="1"/>
    <col min="12034" max="12035" width="7.5" style="373" bestFit="1" customWidth="1"/>
    <col min="12036" max="12036" width="7.5" style="373" customWidth="1"/>
    <col min="12037" max="12037" width="13.875" style="373" customWidth="1"/>
    <col min="12038" max="12039" width="7.5" style="373" bestFit="1" customWidth="1"/>
    <col min="12040" max="12040" width="7.5" style="373" customWidth="1"/>
    <col min="12041" max="12041" width="13.875" style="373" customWidth="1"/>
    <col min="12042" max="12043" width="7.5" style="373" bestFit="1" customWidth="1"/>
    <col min="12044" max="12044" width="7.5" style="373" customWidth="1"/>
    <col min="12045" max="12045" width="13.875" style="373" customWidth="1"/>
    <col min="12046" max="12047" width="7.5" style="373" bestFit="1" customWidth="1"/>
    <col min="12048" max="12048" width="7.5" style="373" customWidth="1"/>
    <col min="12049" max="12288" width="9" style="373"/>
    <col min="12289" max="12289" width="13.875" style="373" customWidth="1"/>
    <col min="12290" max="12291" width="7.5" style="373" bestFit="1" customWidth="1"/>
    <col min="12292" max="12292" width="7.5" style="373" customWidth="1"/>
    <col min="12293" max="12293" width="13.875" style="373" customWidth="1"/>
    <col min="12294" max="12295" width="7.5" style="373" bestFit="1" customWidth="1"/>
    <col min="12296" max="12296" width="7.5" style="373" customWidth="1"/>
    <col min="12297" max="12297" width="13.875" style="373" customWidth="1"/>
    <col min="12298" max="12299" width="7.5" style="373" bestFit="1" customWidth="1"/>
    <col min="12300" max="12300" width="7.5" style="373" customWidth="1"/>
    <col min="12301" max="12301" width="13.875" style="373" customWidth="1"/>
    <col min="12302" max="12303" width="7.5" style="373" bestFit="1" customWidth="1"/>
    <col min="12304" max="12304" width="7.5" style="373" customWidth="1"/>
    <col min="12305" max="12544" width="9" style="373"/>
    <col min="12545" max="12545" width="13.875" style="373" customWidth="1"/>
    <col min="12546" max="12547" width="7.5" style="373" bestFit="1" customWidth="1"/>
    <col min="12548" max="12548" width="7.5" style="373" customWidth="1"/>
    <col min="12549" max="12549" width="13.875" style="373" customWidth="1"/>
    <col min="12550" max="12551" width="7.5" style="373" bestFit="1" customWidth="1"/>
    <col min="12552" max="12552" width="7.5" style="373" customWidth="1"/>
    <col min="12553" max="12553" width="13.875" style="373" customWidth="1"/>
    <col min="12554" max="12555" width="7.5" style="373" bestFit="1" customWidth="1"/>
    <col min="12556" max="12556" width="7.5" style="373" customWidth="1"/>
    <col min="12557" max="12557" width="13.875" style="373" customWidth="1"/>
    <col min="12558" max="12559" width="7.5" style="373" bestFit="1" customWidth="1"/>
    <col min="12560" max="12560" width="7.5" style="373" customWidth="1"/>
    <col min="12561" max="12800" width="9" style="373"/>
    <col min="12801" max="12801" width="13.875" style="373" customWidth="1"/>
    <col min="12802" max="12803" width="7.5" style="373" bestFit="1" customWidth="1"/>
    <col min="12804" max="12804" width="7.5" style="373" customWidth="1"/>
    <col min="12805" max="12805" width="13.875" style="373" customWidth="1"/>
    <col min="12806" max="12807" width="7.5" style="373" bestFit="1" customWidth="1"/>
    <col min="12808" max="12808" width="7.5" style="373" customWidth="1"/>
    <col min="12809" max="12809" width="13.875" style="373" customWidth="1"/>
    <col min="12810" max="12811" width="7.5" style="373" bestFit="1" customWidth="1"/>
    <col min="12812" max="12812" width="7.5" style="373" customWidth="1"/>
    <col min="12813" max="12813" width="13.875" style="373" customWidth="1"/>
    <col min="12814" max="12815" width="7.5" style="373" bestFit="1" customWidth="1"/>
    <col min="12816" max="12816" width="7.5" style="373" customWidth="1"/>
    <col min="12817" max="13056" width="9" style="373"/>
    <col min="13057" max="13057" width="13.875" style="373" customWidth="1"/>
    <col min="13058" max="13059" width="7.5" style="373" bestFit="1" customWidth="1"/>
    <col min="13060" max="13060" width="7.5" style="373" customWidth="1"/>
    <col min="13061" max="13061" width="13.875" style="373" customWidth="1"/>
    <col min="13062" max="13063" width="7.5" style="373" bestFit="1" customWidth="1"/>
    <col min="13064" max="13064" width="7.5" style="373" customWidth="1"/>
    <col min="13065" max="13065" width="13.875" style="373" customWidth="1"/>
    <col min="13066" max="13067" width="7.5" style="373" bestFit="1" customWidth="1"/>
    <col min="13068" max="13068" width="7.5" style="373" customWidth="1"/>
    <col min="13069" max="13069" width="13.875" style="373" customWidth="1"/>
    <col min="13070" max="13071" width="7.5" style="373" bestFit="1" customWidth="1"/>
    <col min="13072" max="13072" width="7.5" style="373" customWidth="1"/>
    <col min="13073" max="13312" width="9" style="373"/>
    <col min="13313" max="13313" width="13.875" style="373" customWidth="1"/>
    <col min="13314" max="13315" width="7.5" style="373" bestFit="1" customWidth="1"/>
    <col min="13316" max="13316" width="7.5" style="373" customWidth="1"/>
    <col min="13317" max="13317" width="13.875" style="373" customWidth="1"/>
    <col min="13318" max="13319" width="7.5" style="373" bestFit="1" customWidth="1"/>
    <col min="13320" max="13320" width="7.5" style="373" customWidth="1"/>
    <col min="13321" max="13321" width="13.875" style="373" customWidth="1"/>
    <col min="13322" max="13323" width="7.5" style="373" bestFit="1" customWidth="1"/>
    <col min="13324" max="13324" width="7.5" style="373" customWidth="1"/>
    <col min="13325" max="13325" width="13.875" style="373" customWidth="1"/>
    <col min="13326" max="13327" width="7.5" style="373" bestFit="1" customWidth="1"/>
    <col min="13328" max="13328" width="7.5" style="373" customWidth="1"/>
    <col min="13329" max="13568" width="9" style="373"/>
    <col min="13569" max="13569" width="13.875" style="373" customWidth="1"/>
    <col min="13570" max="13571" width="7.5" style="373" bestFit="1" customWidth="1"/>
    <col min="13572" max="13572" width="7.5" style="373" customWidth="1"/>
    <col min="13573" max="13573" width="13.875" style="373" customWidth="1"/>
    <col min="13574" max="13575" width="7.5" style="373" bestFit="1" customWidth="1"/>
    <col min="13576" max="13576" width="7.5" style="373" customWidth="1"/>
    <col min="13577" max="13577" width="13.875" style="373" customWidth="1"/>
    <col min="13578" max="13579" width="7.5" style="373" bestFit="1" customWidth="1"/>
    <col min="13580" max="13580" width="7.5" style="373" customWidth="1"/>
    <col min="13581" max="13581" width="13.875" style="373" customWidth="1"/>
    <col min="13582" max="13583" width="7.5" style="373" bestFit="1" customWidth="1"/>
    <col min="13584" max="13584" width="7.5" style="373" customWidth="1"/>
    <col min="13585" max="13824" width="9" style="373"/>
    <col min="13825" max="13825" width="13.875" style="373" customWidth="1"/>
    <col min="13826" max="13827" width="7.5" style="373" bestFit="1" customWidth="1"/>
    <col min="13828" max="13828" width="7.5" style="373" customWidth="1"/>
    <col min="13829" max="13829" width="13.875" style="373" customWidth="1"/>
    <col min="13830" max="13831" width="7.5" style="373" bestFit="1" customWidth="1"/>
    <col min="13832" max="13832" width="7.5" style="373" customWidth="1"/>
    <col min="13833" max="13833" width="13.875" style="373" customWidth="1"/>
    <col min="13834" max="13835" width="7.5" style="373" bestFit="1" customWidth="1"/>
    <col min="13836" max="13836" width="7.5" style="373" customWidth="1"/>
    <col min="13837" max="13837" width="13.875" style="373" customWidth="1"/>
    <col min="13838" max="13839" width="7.5" style="373" bestFit="1" customWidth="1"/>
    <col min="13840" max="13840" width="7.5" style="373" customWidth="1"/>
    <col min="13841" max="14080" width="9" style="373"/>
    <col min="14081" max="14081" width="13.875" style="373" customWidth="1"/>
    <col min="14082" max="14083" width="7.5" style="373" bestFit="1" customWidth="1"/>
    <col min="14084" max="14084" width="7.5" style="373" customWidth="1"/>
    <col min="14085" max="14085" width="13.875" style="373" customWidth="1"/>
    <col min="14086" max="14087" width="7.5" style="373" bestFit="1" customWidth="1"/>
    <col min="14088" max="14088" width="7.5" style="373" customWidth="1"/>
    <col min="14089" max="14089" width="13.875" style="373" customWidth="1"/>
    <col min="14090" max="14091" width="7.5" style="373" bestFit="1" customWidth="1"/>
    <col min="14092" max="14092" width="7.5" style="373" customWidth="1"/>
    <col min="14093" max="14093" width="13.875" style="373" customWidth="1"/>
    <col min="14094" max="14095" width="7.5" style="373" bestFit="1" customWidth="1"/>
    <col min="14096" max="14096" width="7.5" style="373" customWidth="1"/>
    <col min="14097" max="14336" width="9" style="373"/>
    <col min="14337" max="14337" width="13.875" style="373" customWidth="1"/>
    <col min="14338" max="14339" width="7.5" style="373" bestFit="1" customWidth="1"/>
    <col min="14340" max="14340" width="7.5" style="373" customWidth="1"/>
    <col min="14341" max="14341" width="13.875" style="373" customWidth="1"/>
    <col min="14342" max="14343" width="7.5" style="373" bestFit="1" customWidth="1"/>
    <col min="14344" max="14344" width="7.5" style="373" customWidth="1"/>
    <col min="14345" max="14345" width="13.875" style="373" customWidth="1"/>
    <col min="14346" max="14347" width="7.5" style="373" bestFit="1" customWidth="1"/>
    <col min="14348" max="14348" width="7.5" style="373" customWidth="1"/>
    <col min="14349" max="14349" width="13.875" style="373" customWidth="1"/>
    <col min="14350" max="14351" width="7.5" style="373" bestFit="1" customWidth="1"/>
    <col min="14352" max="14352" width="7.5" style="373" customWidth="1"/>
    <col min="14353" max="14592" width="9" style="373"/>
    <col min="14593" max="14593" width="13.875" style="373" customWidth="1"/>
    <col min="14594" max="14595" width="7.5" style="373" bestFit="1" customWidth="1"/>
    <col min="14596" max="14596" width="7.5" style="373" customWidth="1"/>
    <col min="14597" max="14597" width="13.875" style="373" customWidth="1"/>
    <col min="14598" max="14599" width="7.5" style="373" bestFit="1" customWidth="1"/>
    <col min="14600" max="14600" width="7.5" style="373" customWidth="1"/>
    <col min="14601" max="14601" width="13.875" style="373" customWidth="1"/>
    <col min="14602" max="14603" width="7.5" style="373" bestFit="1" customWidth="1"/>
    <col min="14604" max="14604" width="7.5" style="373" customWidth="1"/>
    <col min="14605" max="14605" width="13.875" style="373" customWidth="1"/>
    <col min="14606" max="14607" width="7.5" style="373" bestFit="1" customWidth="1"/>
    <col min="14608" max="14608" width="7.5" style="373" customWidth="1"/>
    <col min="14609" max="14848" width="9" style="373"/>
    <col min="14849" max="14849" width="13.875" style="373" customWidth="1"/>
    <col min="14850" max="14851" width="7.5" style="373" bestFit="1" customWidth="1"/>
    <col min="14852" max="14852" width="7.5" style="373" customWidth="1"/>
    <col min="14853" max="14853" width="13.875" style="373" customWidth="1"/>
    <col min="14854" max="14855" width="7.5" style="373" bestFit="1" customWidth="1"/>
    <col min="14856" max="14856" width="7.5" style="373" customWidth="1"/>
    <col min="14857" max="14857" width="13.875" style="373" customWidth="1"/>
    <col min="14858" max="14859" width="7.5" style="373" bestFit="1" customWidth="1"/>
    <col min="14860" max="14860" width="7.5" style="373" customWidth="1"/>
    <col min="14861" max="14861" width="13.875" style="373" customWidth="1"/>
    <col min="14862" max="14863" width="7.5" style="373" bestFit="1" customWidth="1"/>
    <col min="14864" max="14864" width="7.5" style="373" customWidth="1"/>
    <col min="14865" max="15104" width="9" style="373"/>
    <col min="15105" max="15105" width="13.875" style="373" customWidth="1"/>
    <col min="15106" max="15107" width="7.5" style="373" bestFit="1" customWidth="1"/>
    <col min="15108" max="15108" width="7.5" style="373" customWidth="1"/>
    <col min="15109" max="15109" width="13.875" style="373" customWidth="1"/>
    <col min="15110" max="15111" width="7.5" style="373" bestFit="1" customWidth="1"/>
    <col min="15112" max="15112" width="7.5" style="373" customWidth="1"/>
    <col min="15113" max="15113" width="13.875" style="373" customWidth="1"/>
    <col min="15114" max="15115" width="7.5" style="373" bestFit="1" customWidth="1"/>
    <col min="15116" max="15116" width="7.5" style="373" customWidth="1"/>
    <col min="15117" max="15117" width="13.875" style="373" customWidth="1"/>
    <col min="15118" max="15119" width="7.5" style="373" bestFit="1" customWidth="1"/>
    <col min="15120" max="15120" width="7.5" style="373" customWidth="1"/>
    <col min="15121" max="15360" width="9" style="373"/>
    <col min="15361" max="15361" width="13.875" style="373" customWidth="1"/>
    <col min="15362" max="15363" width="7.5" style="373" bestFit="1" customWidth="1"/>
    <col min="15364" max="15364" width="7.5" style="373" customWidth="1"/>
    <col min="15365" max="15365" width="13.875" style="373" customWidth="1"/>
    <col min="15366" max="15367" width="7.5" style="373" bestFit="1" customWidth="1"/>
    <col min="15368" max="15368" width="7.5" style="373" customWidth="1"/>
    <col min="15369" max="15369" width="13.875" style="373" customWidth="1"/>
    <col min="15370" max="15371" width="7.5" style="373" bestFit="1" customWidth="1"/>
    <col min="15372" max="15372" width="7.5" style="373" customWidth="1"/>
    <col min="15373" max="15373" width="13.875" style="373" customWidth="1"/>
    <col min="15374" max="15375" width="7.5" style="373" bestFit="1" customWidth="1"/>
    <col min="15376" max="15376" width="7.5" style="373" customWidth="1"/>
    <col min="15377" max="15616" width="9" style="373"/>
    <col min="15617" max="15617" width="13.875" style="373" customWidth="1"/>
    <col min="15618" max="15619" width="7.5" style="373" bestFit="1" customWidth="1"/>
    <col min="15620" max="15620" width="7.5" style="373" customWidth="1"/>
    <col min="15621" max="15621" width="13.875" style="373" customWidth="1"/>
    <col min="15622" max="15623" width="7.5" style="373" bestFit="1" customWidth="1"/>
    <col min="15624" max="15624" width="7.5" style="373" customWidth="1"/>
    <col min="15625" max="15625" width="13.875" style="373" customWidth="1"/>
    <col min="15626" max="15627" width="7.5" style="373" bestFit="1" customWidth="1"/>
    <col min="15628" max="15628" width="7.5" style="373" customWidth="1"/>
    <col min="15629" max="15629" width="13.875" style="373" customWidth="1"/>
    <col min="15630" max="15631" width="7.5" style="373" bestFit="1" customWidth="1"/>
    <col min="15632" max="15632" width="7.5" style="373" customWidth="1"/>
    <col min="15633" max="15872" width="9" style="373"/>
    <col min="15873" max="15873" width="13.875" style="373" customWidth="1"/>
    <col min="15874" max="15875" width="7.5" style="373" bestFit="1" customWidth="1"/>
    <col min="15876" max="15876" width="7.5" style="373" customWidth="1"/>
    <col min="15877" max="15877" width="13.875" style="373" customWidth="1"/>
    <col min="15878" max="15879" width="7.5" style="373" bestFit="1" customWidth="1"/>
    <col min="15880" max="15880" width="7.5" style="373" customWidth="1"/>
    <col min="15881" max="15881" width="13.875" style="373" customWidth="1"/>
    <col min="15882" max="15883" width="7.5" style="373" bestFit="1" customWidth="1"/>
    <col min="15884" max="15884" width="7.5" style="373" customWidth="1"/>
    <col min="15885" max="15885" width="13.875" style="373" customWidth="1"/>
    <col min="15886" max="15887" width="7.5" style="373" bestFit="1" customWidth="1"/>
    <col min="15888" max="15888" width="7.5" style="373" customWidth="1"/>
    <col min="15889" max="16128" width="9" style="373"/>
    <col min="16129" max="16129" width="13.875" style="373" customWidth="1"/>
    <col min="16130" max="16131" width="7.5" style="373" bestFit="1" customWidth="1"/>
    <col min="16132" max="16132" width="7.5" style="373" customWidth="1"/>
    <col min="16133" max="16133" width="13.875" style="373" customWidth="1"/>
    <col min="16134" max="16135" width="7.5" style="373" bestFit="1" customWidth="1"/>
    <col min="16136" max="16136" width="7.5" style="373" customWidth="1"/>
    <col min="16137" max="16137" width="13.875" style="373" customWidth="1"/>
    <col min="16138" max="16139" width="7.5" style="373" bestFit="1" customWidth="1"/>
    <col min="16140" max="16140" width="7.5" style="373" customWidth="1"/>
    <col min="16141" max="16141" width="13.875" style="373" customWidth="1"/>
    <col min="16142" max="16143" width="7.5" style="373" bestFit="1" customWidth="1"/>
    <col min="16144" max="16144" width="7.5" style="373" customWidth="1"/>
    <col min="16145" max="16384" width="9" style="373"/>
  </cols>
  <sheetData>
    <row r="1" spans="1:16">
      <c r="A1" s="282" t="s">
        <v>685</v>
      </c>
      <c r="B1" s="372"/>
      <c r="C1" s="372"/>
      <c r="D1" s="372"/>
      <c r="E1" s="372"/>
      <c r="F1" s="372"/>
      <c r="G1" s="372"/>
      <c r="H1" s="372"/>
      <c r="I1" s="372"/>
      <c r="J1" s="372"/>
      <c r="K1" s="372"/>
      <c r="L1" s="372"/>
      <c r="M1" s="372"/>
      <c r="N1" s="372"/>
    </row>
    <row r="2" spans="1:16" ht="17.25">
      <c r="A2" s="1270" t="s">
        <v>686</v>
      </c>
      <c r="B2" s="1270"/>
      <c r="C2" s="1270"/>
      <c r="D2" s="1270"/>
      <c r="E2" s="1270"/>
      <c r="F2" s="1270"/>
      <c r="G2" s="1270"/>
      <c r="H2" s="1270"/>
      <c r="I2" s="1270"/>
      <c r="J2" s="1270"/>
      <c r="K2" s="1270"/>
      <c r="L2" s="1270"/>
      <c r="M2" s="1270"/>
      <c r="N2" s="1270"/>
      <c r="O2" s="1270"/>
      <c r="P2" s="1270"/>
    </row>
    <row r="3" spans="1:16">
      <c r="A3" s="372"/>
      <c r="B3" s="372"/>
      <c r="C3" s="372"/>
      <c r="D3" s="372"/>
      <c r="E3" s="372"/>
      <c r="F3" s="372"/>
      <c r="G3" s="372"/>
      <c r="H3" s="372"/>
      <c r="I3" s="372"/>
      <c r="J3" s="372"/>
      <c r="K3" s="372"/>
      <c r="L3" s="372"/>
      <c r="M3" s="372"/>
      <c r="N3" s="372"/>
    </row>
    <row r="4" spans="1:16">
      <c r="A4" s="372"/>
      <c r="B4" s="374" t="s">
        <v>654</v>
      </c>
      <c r="C4" s="1271"/>
      <c r="D4" s="1271"/>
      <c r="E4" s="1271"/>
      <c r="F4" s="1271"/>
      <c r="G4" s="372"/>
      <c r="H4" s="372"/>
      <c r="I4" s="372"/>
      <c r="J4" s="372"/>
      <c r="K4" s="372"/>
      <c r="L4" s="372"/>
      <c r="M4" s="372"/>
      <c r="N4" s="372"/>
    </row>
    <row r="5" spans="1:16">
      <c r="A5" s="372"/>
      <c r="B5" s="375"/>
      <c r="C5" s="372"/>
      <c r="D5" s="372"/>
      <c r="E5" s="372"/>
      <c r="F5" s="376"/>
      <c r="G5" s="372"/>
      <c r="H5" s="372"/>
      <c r="I5" s="372"/>
      <c r="J5" s="372"/>
      <c r="K5" s="372"/>
      <c r="L5" s="372"/>
      <c r="M5" s="372"/>
      <c r="N5" s="372"/>
    </row>
    <row r="6" spans="1:16">
      <c r="A6" s="372"/>
      <c r="B6" s="374" t="s">
        <v>655</v>
      </c>
      <c r="C6" s="1271"/>
      <c r="D6" s="1271"/>
      <c r="E6" s="1271"/>
      <c r="F6" s="1271"/>
      <c r="G6" s="372"/>
      <c r="H6" s="372"/>
      <c r="L6" s="374" t="s">
        <v>656</v>
      </c>
      <c r="M6" s="1271"/>
      <c r="N6" s="1271"/>
      <c r="O6" s="1271"/>
      <c r="P6" s="374"/>
    </row>
    <row r="7" spans="1:16" ht="14.25" thickBot="1"/>
    <row r="8" spans="1:16">
      <c r="A8" s="1272"/>
      <c r="B8" s="1353"/>
      <c r="C8" s="1354"/>
      <c r="D8" s="1354"/>
      <c r="E8" s="1354"/>
      <c r="F8" s="1354"/>
      <c r="G8" s="1354"/>
      <c r="H8" s="1354"/>
      <c r="I8" s="1354"/>
      <c r="J8" s="1354"/>
      <c r="K8" s="1354"/>
      <c r="L8" s="1355"/>
      <c r="M8" s="1284" t="s">
        <v>657</v>
      </c>
      <c r="N8" s="1285"/>
      <c r="O8" s="1285"/>
      <c r="P8" s="1286"/>
    </row>
    <row r="9" spans="1:16">
      <c r="A9" s="1273"/>
      <c r="B9" s="1356"/>
      <c r="C9" s="1357"/>
      <c r="D9" s="1357"/>
      <c r="E9" s="1357"/>
      <c r="F9" s="1357"/>
      <c r="G9" s="1357"/>
      <c r="H9" s="1357"/>
      <c r="I9" s="1357"/>
      <c r="J9" s="1357"/>
      <c r="K9" s="1357"/>
      <c r="L9" s="1358"/>
      <c r="M9" s="1287"/>
      <c r="N9" s="1288"/>
      <c r="O9" s="1288"/>
      <c r="P9" s="1289"/>
    </row>
    <row r="10" spans="1:16">
      <c r="A10" s="1273"/>
      <c r="B10" s="1356"/>
      <c r="C10" s="1357"/>
      <c r="D10" s="1357"/>
      <c r="E10" s="1357"/>
      <c r="F10" s="1357"/>
      <c r="G10" s="1357"/>
      <c r="H10" s="1357"/>
      <c r="I10" s="1357"/>
      <c r="J10" s="1357"/>
      <c r="K10" s="1357"/>
      <c r="L10" s="1358"/>
      <c r="M10" s="377"/>
      <c r="N10" s="378"/>
      <c r="O10" s="378"/>
      <c r="P10" s="379"/>
    </row>
    <row r="11" spans="1:16">
      <c r="A11" s="1273"/>
      <c r="B11" s="1356"/>
      <c r="C11" s="1357"/>
      <c r="D11" s="1357"/>
      <c r="E11" s="1357"/>
      <c r="F11" s="1357"/>
      <c r="G11" s="1357"/>
      <c r="H11" s="1357"/>
      <c r="I11" s="1357"/>
      <c r="J11" s="1357"/>
      <c r="K11" s="1357"/>
      <c r="L11" s="1358"/>
      <c r="M11" s="380"/>
      <c r="N11" s="381"/>
      <c r="O11" s="381"/>
      <c r="P11" s="382"/>
    </row>
    <row r="12" spans="1:16" ht="27" customHeight="1" thickBot="1">
      <c r="A12" s="1274"/>
      <c r="B12" s="1359"/>
      <c r="C12" s="1360"/>
      <c r="D12" s="1360"/>
      <c r="E12" s="1360"/>
      <c r="F12" s="1360"/>
      <c r="G12" s="1360"/>
      <c r="H12" s="1360"/>
      <c r="I12" s="1360"/>
      <c r="J12" s="1360"/>
      <c r="K12" s="1360"/>
      <c r="L12" s="1361"/>
      <c r="M12" s="380"/>
      <c r="N12" s="381"/>
      <c r="O12" s="381"/>
      <c r="P12" s="382"/>
    </row>
    <row r="13" spans="1:16">
      <c r="A13" s="1290"/>
      <c r="B13" s="1362"/>
      <c r="C13" s="1363"/>
      <c r="D13" s="1363"/>
      <c r="E13" s="1363"/>
      <c r="F13" s="1363"/>
      <c r="G13" s="1363"/>
      <c r="H13" s="1363"/>
      <c r="I13" s="1363"/>
      <c r="J13" s="1363"/>
      <c r="K13" s="1363"/>
      <c r="L13" s="1364"/>
      <c r="M13" s="383"/>
      <c r="P13" s="384"/>
    </row>
    <row r="14" spans="1:16">
      <c r="A14" s="1291"/>
      <c r="B14" s="1365"/>
      <c r="C14" s="1312"/>
      <c r="D14" s="1312"/>
      <c r="E14" s="1312"/>
      <c r="F14" s="1312"/>
      <c r="G14" s="1312"/>
      <c r="H14" s="1312"/>
      <c r="I14" s="1312"/>
      <c r="J14" s="1312"/>
      <c r="K14" s="1312"/>
      <c r="L14" s="1313"/>
      <c r="M14" s="383"/>
      <c r="P14" s="384"/>
    </row>
    <row r="15" spans="1:16">
      <c r="A15" s="1291"/>
      <c r="B15" s="1365"/>
      <c r="C15" s="1312"/>
      <c r="D15" s="1312"/>
      <c r="E15" s="1312"/>
      <c r="F15" s="1312"/>
      <c r="G15" s="1312"/>
      <c r="H15" s="1312"/>
      <c r="I15" s="1312"/>
      <c r="J15" s="1312"/>
      <c r="K15" s="1312"/>
      <c r="L15" s="1313"/>
      <c r="M15" s="383"/>
      <c r="P15" s="384"/>
    </row>
    <row r="16" spans="1:16">
      <c r="A16" s="1291"/>
      <c r="B16" s="1365"/>
      <c r="C16" s="1312"/>
      <c r="D16" s="1312"/>
      <c r="E16" s="1312"/>
      <c r="F16" s="1312"/>
      <c r="G16" s="1312"/>
      <c r="H16" s="1312"/>
      <c r="I16" s="1312"/>
      <c r="J16" s="1312"/>
      <c r="K16" s="1312"/>
      <c r="L16" s="1313"/>
      <c r="M16" s="383"/>
      <c r="P16" s="384"/>
    </row>
    <row r="17" spans="1:16">
      <c r="A17" s="1291"/>
      <c r="B17" s="1365"/>
      <c r="C17" s="1312"/>
      <c r="D17" s="1312"/>
      <c r="E17" s="1312"/>
      <c r="F17" s="1312"/>
      <c r="G17" s="1312"/>
      <c r="H17" s="1312"/>
      <c r="I17" s="1312"/>
      <c r="J17" s="1312"/>
      <c r="K17" s="1312"/>
      <c r="L17" s="1313"/>
      <c r="M17" s="383"/>
      <c r="P17" s="384"/>
    </row>
    <row r="18" spans="1:16">
      <c r="A18" s="1291"/>
      <c r="B18" s="1365"/>
      <c r="C18" s="1312"/>
      <c r="D18" s="1312"/>
      <c r="E18" s="1312"/>
      <c r="F18" s="1312"/>
      <c r="G18" s="1312"/>
      <c r="H18" s="1312"/>
      <c r="I18" s="1312"/>
      <c r="J18" s="1312"/>
      <c r="K18" s="1312"/>
      <c r="L18" s="1313"/>
      <c r="M18" s="383"/>
      <c r="P18" s="384"/>
    </row>
    <row r="19" spans="1:16" ht="14.25" thickBot="1">
      <c r="A19" s="1292"/>
      <c r="B19" s="1366"/>
      <c r="C19" s="1315"/>
      <c r="D19" s="1315"/>
      <c r="E19" s="1315"/>
      <c r="F19" s="1315"/>
      <c r="G19" s="1315"/>
      <c r="H19" s="1315"/>
      <c r="I19" s="1315"/>
      <c r="J19" s="1315"/>
      <c r="K19" s="1315"/>
      <c r="L19" s="1316"/>
      <c r="M19" s="383"/>
      <c r="P19" s="384"/>
    </row>
    <row r="20" spans="1:16" ht="15.75" customHeight="1">
      <c r="A20" s="386" t="s">
        <v>658</v>
      </c>
      <c r="B20" s="1304"/>
      <c r="C20" s="1304"/>
      <c r="D20" s="1305"/>
      <c r="E20" s="386" t="s">
        <v>658</v>
      </c>
      <c r="F20" s="1304"/>
      <c r="G20" s="1304"/>
      <c r="H20" s="1304"/>
      <c r="I20" s="387" t="s">
        <v>658</v>
      </c>
      <c r="J20" s="1304"/>
      <c r="K20" s="1304"/>
      <c r="L20" s="1305"/>
      <c r="M20" s="388"/>
      <c r="N20" s="1268"/>
      <c r="O20" s="1268"/>
      <c r="P20" s="1269"/>
    </row>
    <row r="21" spans="1:16" ht="15.75" customHeight="1">
      <c r="A21" s="389" t="s">
        <v>659</v>
      </c>
      <c r="B21" s="1306"/>
      <c r="C21" s="1306"/>
      <c r="D21" s="1307"/>
      <c r="E21" s="389" t="s">
        <v>659</v>
      </c>
      <c r="F21" s="1306"/>
      <c r="G21" s="1306"/>
      <c r="H21" s="1306"/>
      <c r="I21" s="390" t="s">
        <v>659</v>
      </c>
      <c r="J21" s="1306"/>
      <c r="K21" s="1306"/>
      <c r="L21" s="1307"/>
      <c r="M21" s="388"/>
      <c r="N21" s="1268"/>
      <c r="O21" s="1268"/>
      <c r="P21" s="1269"/>
    </row>
    <row r="22" spans="1:16" ht="15.75" customHeight="1">
      <c r="A22" s="391" t="s">
        <v>660</v>
      </c>
      <c r="B22" s="390" t="s">
        <v>661</v>
      </c>
      <c r="C22" s="390" t="s">
        <v>662</v>
      </c>
      <c r="D22" s="392" t="s">
        <v>663</v>
      </c>
      <c r="E22" s="391" t="s">
        <v>660</v>
      </c>
      <c r="F22" s="390" t="s">
        <v>661</v>
      </c>
      <c r="G22" s="390" t="s">
        <v>662</v>
      </c>
      <c r="H22" s="390" t="s">
        <v>663</v>
      </c>
      <c r="I22" s="393" t="s">
        <v>660</v>
      </c>
      <c r="J22" s="390" t="s">
        <v>661</v>
      </c>
      <c r="K22" s="390" t="s">
        <v>662</v>
      </c>
      <c r="L22" s="392" t="s">
        <v>663</v>
      </c>
      <c r="M22" s="394"/>
      <c r="N22" s="375"/>
      <c r="O22" s="375"/>
      <c r="P22" s="395"/>
    </row>
    <row r="23" spans="1:16">
      <c r="A23" s="389"/>
      <c r="B23" s="396"/>
      <c r="C23" s="396"/>
      <c r="D23" s="397"/>
      <c r="E23" s="389"/>
      <c r="F23" s="396"/>
      <c r="G23" s="396"/>
      <c r="H23" s="396"/>
      <c r="I23" s="390"/>
      <c r="J23" s="396"/>
      <c r="K23" s="396"/>
      <c r="L23" s="397"/>
      <c r="M23" s="388"/>
      <c r="N23" s="398"/>
      <c r="O23" s="398"/>
      <c r="P23" s="399"/>
    </row>
    <row r="24" spans="1:16">
      <c r="A24" s="389" t="s">
        <v>664</v>
      </c>
      <c r="B24" s="396"/>
      <c r="C24" s="396"/>
      <c r="D24" s="397"/>
      <c r="E24" s="400"/>
      <c r="F24" s="396"/>
      <c r="G24" s="396"/>
      <c r="H24" s="396"/>
      <c r="I24" s="401"/>
      <c r="J24" s="396"/>
      <c r="K24" s="396"/>
      <c r="L24" s="397"/>
      <c r="M24" s="388"/>
      <c r="N24" s="398"/>
      <c r="O24" s="398"/>
      <c r="P24" s="399"/>
    </row>
    <row r="25" spans="1:16">
      <c r="A25" s="389" t="s">
        <v>665</v>
      </c>
      <c r="B25" s="396"/>
      <c r="C25" s="396"/>
      <c r="D25" s="397"/>
      <c r="E25" s="400"/>
      <c r="F25" s="396"/>
      <c r="G25" s="396"/>
      <c r="H25" s="396"/>
      <c r="I25" s="401"/>
      <c r="J25" s="396"/>
      <c r="K25" s="396"/>
      <c r="L25" s="397"/>
      <c r="M25" s="388"/>
      <c r="N25" s="398"/>
      <c r="O25" s="398"/>
      <c r="P25" s="399"/>
    </row>
    <row r="26" spans="1:16">
      <c r="A26" s="389" t="s">
        <v>666</v>
      </c>
      <c r="B26" s="396"/>
      <c r="C26" s="396"/>
      <c r="D26" s="397"/>
      <c r="E26" s="400"/>
      <c r="F26" s="396"/>
      <c r="G26" s="396"/>
      <c r="H26" s="396"/>
      <c r="I26" s="401"/>
      <c r="J26" s="396"/>
      <c r="K26" s="396"/>
      <c r="L26" s="397"/>
      <c r="M26" s="388"/>
      <c r="N26" s="398"/>
      <c r="O26" s="398"/>
      <c r="P26" s="399"/>
    </row>
    <row r="27" spans="1:16">
      <c r="A27" s="389" t="s">
        <v>667</v>
      </c>
      <c r="B27" s="396"/>
      <c r="C27" s="396"/>
      <c r="D27" s="397"/>
      <c r="E27" s="400"/>
      <c r="F27" s="396"/>
      <c r="G27" s="396"/>
      <c r="H27" s="396"/>
      <c r="I27" s="401"/>
      <c r="J27" s="396"/>
      <c r="K27" s="396"/>
      <c r="L27" s="397"/>
      <c r="M27" s="388"/>
      <c r="N27" s="398"/>
      <c r="O27" s="398"/>
      <c r="P27" s="399"/>
    </row>
    <row r="28" spans="1:16">
      <c r="A28" s="389" t="s">
        <v>668</v>
      </c>
      <c r="B28" s="396"/>
      <c r="C28" s="396"/>
      <c r="D28" s="397"/>
      <c r="E28" s="400"/>
      <c r="F28" s="396"/>
      <c r="G28" s="396"/>
      <c r="H28" s="396"/>
      <c r="I28" s="401"/>
      <c r="J28" s="396"/>
      <c r="K28" s="396"/>
      <c r="L28" s="397"/>
      <c r="M28" s="388"/>
      <c r="N28" s="398"/>
      <c r="O28" s="398"/>
      <c r="P28" s="399"/>
    </row>
    <row r="29" spans="1:16">
      <c r="A29" s="389" t="s">
        <v>669</v>
      </c>
      <c r="B29" s="396"/>
      <c r="C29" s="396"/>
      <c r="D29" s="397"/>
      <c r="E29" s="400"/>
      <c r="F29" s="396"/>
      <c r="G29" s="396"/>
      <c r="H29" s="396"/>
      <c r="I29" s="401"/>
      <c r="J29" s="396"/>
      <c r="K29" s="396"/>
      <c r="L29" s="397"/>
      <c r="M29" s="388"/>
      <c r="N29" s="398"/>
      <c r="O29" s="398"/>
      <c r="P29" s="399"/>
    </row>
    <row r="30" spans="1:16">
      <c r="A30" s="1308"/>
      <c r="B30" s="1309"/>
      <c r="C30" s="1309"/>
      <c r="D30" s="1310"/>
      <c r="E30" s="402"/>
      <c r="F30" s="403"/>
      <c r="G30" s="403"/>
      <c r="H30" s="403"/>
      <c r="I30" s="404"/>
      <c r="J30" s="403"/>
      <c r="K30" s="403"/>
      <c r="L30" s="405"/>
      <c r="M30" s="383"/>
      <c r="N30" s="406"/>
      <c r="O30" s="406"/>
      <c r="P30" s="407"/>
    </row>
    <row r="31" spans="1:16">
      <c r="A31" s="1311"/>
      <c r="B31" s="1312"/>
      <c r="C31" s="1312"/>
      <c r="D31" s="1313"/>
      <c r="E31" s="402"/>
      <c r="F31" s="403"/>
      <c r="G31" s="403"/>
      <c r="H31" s="403"/>
      <c r="I31" s="404"/>
      <c r="J31" s="403"/>
      <c r="K31" s="403"/>
      <c r="L31" s="405"/>
      <c r="M31" s="383"/>
      <c r="N31" s="406"/>
      <c r="O31" s="406"/>
      <c r="P31" s="407"/>
    </row>
    <row r="32" spans="1:16" ht="14.25" thickBot="1">
      <c r="A32" s="1314"/>
      <c r="B32" s="1315"/>
      <c r="C32" s="1315"/>
      <c r="D32" s="1316"/>
      <c r="E32" s="408"/>
      <c r="F32" s="409"/>
      <c r="G32" s="409"/>
      <c r="H32" s="409"/>
      <c r="I32" s="410"/>
      <c r="J32" s="409"/>
      <c r="K32" s="409"/>
      <c r="L32" s="411"/>
      <c r="M32" s="412"/>
      <c r="N32" s="413"/>
      <c r="O32" s="413"/>
      <c r="P32" s="414"/>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ageMargins left="0.78740157480314965" right="0.78740157480314965" top="0.98425196850393704" bottom="0.98425196850393704" header="0.51181102362204722" footer="0.51181102362204722"/>
  <pageSetup paperSize="9" scale="81" orientation="landscape"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F745-4BDD-477B-9EF3-8780DD9C6E97}">
  <sheetPr codeName="gumma_Y34_1"/>
  <dimension ref="A1:E41"/>
  <sheetViews>
    <sheetView view="pageBreakPreview" zoomScaleNormal="100" zoomScaleSheetLayoutView="100" workbookViewId="0">
      <selection activeCell="E4" sqref="E4"/>
    </sheetView>
  </sheetViews>
  <sheetFormatPr defaultColWidth="10" defaultRowHeight="13.5"/>
  <cols>
    <col min="1" max="1" width="16.625" style="436" customWidth="1"/>
    <col min="2" max="2" width="17.875" style="436" bestFit="1" customWidth="1"/>
    <col min="3" max="4" width="10" style="436"/>
    <col min="5" max="5" width="40.5" style="436" customWidth="1"/>
    <col min="6" max="16384" width="10" style="436"/>
  </cols>
  <sheetData>
    <row r="1" spans="1:5">
      <c r="A1" s="204" t="s">
        <v>687</v>
      </c>
    </row>
    <row r="2" spans="1:5" ht="17.25">
      <c r="A2" s="1369" t="s">
        <v>688</v>
      </c>
      <c r="B2" s="1369"/>
      <c r="C2" s="1369"/>
      <c r="D2" s="1369"/>
      <c r="E2" s="1369"/>
    </row>
    <row r="4" spans="1:5" ht="20.25" customHeight="1">
      <c r="A4" s="437" t="s">
        <v>689</v>
      </c>
      <c r="B4" s="1370" t="str">
        <f>入力シート!C8</f>
        <v>単独公共　◆◆■■事業　○○補修工事　その１（○○工区）（Ｒ■補正）</v>
      </c>
      <c r="C4" s="1370"/>
      <c r="D4" s="463" t="s">
        <v>690</v>
      </c>
      <c r="E4" s="541" t="str">
        <f>入力シート!C25</f>
        <v>（株）群馬県建設技術調査制度</v>
      </c>
    </row>
    <row r="5" spans="1:5" ht="20.25" customHeight="1">
      <c r="A5" s="438" t="s">
        <v>691</v>
      </c>
      <c r="B5" s="438" t="s">
        <v>692</v>
      </c>
      <c r="C5" s="1371" t="s">
        <v>693</v>
      </c>
      <c r="D5" s="1371"/>
      <c r="E5" s="1371"/>
    </row>
    <row r="6" spans="1:5">
      <c r="A6" s="439"/>
      <c r="B6" s="440"/>
      <c r="C6" s="1372"/>
      <c r="D6" s="1372"/>
      <c r="E6" s="1373"/>
    </row>
    <row r="7" spans="1:5">
      <c r="A7" s="439" t="s">
        <v>694</v>
      </c>
      <c r="B7" s="439" t="s">
        <v>695</v>
      </c>
      <c r="C7" s="1372" t="s">
        <v>696</v>
      </c>
      <c r="D7" s="1372"/>
      <c r="E7" s="1373"/>
    </row>
    <row r="8" spans="1:5">
      <c r="A8" s="439"/>
      <c r="B8" s="439"/>
      <c r="C8" s="1372" t="s">
        <v>697</v>
      </c>
      <c r="D8" s="1372"/>
      <c r="E8" s="1373"/>
    </row>
    <row r="9" spans="1:5">
      <c r="A9" s="439"/>
      <c r="B9" s="439"/>
      <c r="C9" s="1372" t="s">
        <v>698</v>
      </c>
      <c r="D9" s="1372"/>
      <c r="E9" s="1373"/>
    </row>
    <row r="10" spans="1:5">
      <c r="A10" s="1374" t="s">
        <v>699</v>
      </c>
      <c r="B10" s="439"/>
      <c r="C10" s="1372" t="s">
        <v>700</v>
      </c>
      <c r="D10" s="1372"/>
      <c r="E10" s="1373"/>
    </row>
    <row r="11" spans="1:5">
      <c r="A11" s="1374"/>
      <c r="B11" s="439"/>
      <c r="C11" s="1372" t="s">
        <v>701</v>
      </c>
      <c r="D11" s="1372"/>
      <c r="E11" s="1373"/>
    </row>
    <row r="12" spans="1:5">
      <c r="A12" s="1374"/>
      <c r="B12" s="439"/>
      <c r="C12" s="1372" t="s">
        <v>702</v>
      </c>
      <c r="D12" s="1372"/>
      <c r="E12" s="1373"/>
    </row>
    <row r="13" spans="1:5">
      <c r="A13" s="439"/>
      <c r="B13" s="441"/>
      <c r="C13" s="1367"/>
      <c r="D13" s="1367"/>
      <c r="E13" s="1368"/>
    </row>
    <row r="14" spans="1:5">
      <c r="A14" s="439"/>
      <c r="B14" s="441"/>
      <c r="C14" s="1367"/>
      <c r="D14" s="1367"/>
      <c r="E14" s="1368"/>
    </row>
    <row r="15" spans="1:5">
      <c r="A15" s="439"/>
      <c r="B15" s="440"/>
      <c r="C15" s="1375"/>
      <c r="D15" s="1375"/>
      <c r="E15" s="1376"/>
    </row>
    <row r="16" spans="1:5">
      <c r="A16" s="439"/>
      <c r="B16" s="439" t="s">
        <v>703</v>
      </c>
      <c r="C16" s="1372" t="s">
        <v>704</v>
      </c>
      <c r="D16" s="1372"/>
      <c r="E16" s="1373"/>
    </row>
    <row r="17" spans="1:5">
      <c r="A17" s="439"/>
      <c r="B17" s="439"/>
      <c r="C17" s="1372" t="s">
        <v>705</v>
      </c>
      <c r="D17" s="1372"/>
      <c r="E17" s="1373"/>
    </row>
    <row r="18" spans="1:5">
      <c r="A18" s="441"/>
      <c r="B18" s="439"/>
      <c r="C18" s="1372" t="s">
        <v>706</v>
      </c>
      <c r="D18" s="1372"/>
      <c r="E18" s="1373"/>
    </row>
    <row r="19" spans="1:5">
      <c r="A19" s="441"/>
      <c r="B19" s="439"/>
      <c r="C19" s="1372" t="s">
        <v>707</v>
      </c>
      <c r="D19" s="1372"/>
      <c r="E19" s="1373"/>
    </row>
    <row r="20" spans="1:5">
      <c r="A20" s="441"/>
      <c r="B20" s="439"/>
      <c r="C20" s="1372" t="s">
        <v>708</v>
      </c>
      <c r="D20" s="1372"/>
      <c r="E20" s="1373"/>
    </row>
    <row r="21" spans="1:5">
      <c r="A21" s="441"/>
      <c r="B21" s="439"/>
      <c r="C21" s="1367"/>
      <c r="D21" s="1367"/>
      <c r="E21" s="1368"/>
    </row>
    <row r="22" spans="1:5">
      <c r="A22" s="441"/>
      <c r="B22" s="442"/>
      <c r="C22" s="1377"/>
      <c r="D22" s="1377"/>
      <c r="E22" s="1378"/>
    </row>
    <row r="23" spans="1:5">
      <c r="A23" s="441"/>
      <c r="B23" s="439"/>
      <c r="C23" s="1372"/>
      <c r="D23" s="1372"/>
      <c r="E23" s="1373"/>
    </row>
    <row r="24" spans="1:5">
      <c r="A24" s="441"/>
      <c r="B24" s="439" t="s">
        <v>709</v>
      </c>
      <c r="C24" s="1372" t="s">
        <v>710</v>
      </c>
      <c r="D24" s="1372"/>
      <c r="E24" s="1373"/>
    </row>
    <row r="25" spans="1:5">
      <c r="A25" s="441"/>
      <c r="B25" s="439"/>
      <c r="C25" s="1372" t="s">
        <v>711</v>
      </c>
      <c r="D25" s="1372"/>
      <c r="E25" s="1373"/>
    </row>
    <row r="26" spans="1:5">
      <c r="A26" s="441"/>
      <c r="B26" s="439"/>
      <c r="C26" s="1372" t="s">
        <v>712</v>
      </c>
      <c r="D26" s="1372"/>
      <c r="E26" s="1373"/>
    </row>
    <row r="27" spans="1:5">
      <c r="A27" s="441"/>
      <c r="B27" s="439"/>
      <c r="C27" s="1372" t="s">
        <v>713</v>
      </c>
      <c r="D27" s="1372"/>
      <c r="E27" s="1373"/>
    </row>
    <row r="28" spans="1:5">
      <c r="A28" s="441"/>
      <c r="B28" s="439"/>
      <c r="C28" s="1379"/>
      <c r="D28" s="1379"/>
      <c r="E28" s="1380"/>
    </row>
    <row r="29" spans="1:5">
      <c r="A29" s="441"/>
      <c r="B29" s="440"/>
      <c r="C29" s="1375"/>
      <c r="D29" s="1375"/>
      <c r="E29" s="1376"/>
    </row>
    <row r="30" spans="1:5">
      <c r="A30" s="441"/>
      <c r="B30" s="439" t="s">
        <v>714</v>
      </c>
      <c r="C30" s="1372" t="s">
        <v>715</v>
      </c>
      <c r="D30" s="1372"/>
      <c r="E30" s="1373"/>
    </row>
    <row r="31" spans="1:5">
      <c r="A31" s="441"/>
      <c r="B31" s="439"/>
      <c r="C31" s="1372" t="s">
        <v>716</v>
      </c>
      <c r="D31" s="1372"/>
      <c r="E31" s="1373"/>
    </row>
    <row r="32" spans="1:5">
      <c r="A32" s="441"/>
      <c r="B32" s="439"/>
      <c r="C32" s="1372" t="s">
        <v>717</v>
      </c>
      <c r="D32" s="1372"/>
      <c r="E32" s="1373"/>
    </row>
    <row r="33" spans="1:5">
      <c r="A33" s="441"/>
      <c r="B33" s="439"/>
      <c r="C33" s="1372" t="s">
        <v>718</v>
      </c>
      <c r="D33" s="1372"/>
      <c r="E33" s="1373"/>
    </row>
    <row r="34" spans="1:5">
      <c r="A34" s="441"/>
      <c r="B34" s="442"/>
      <c r="C34" s="1381" t="s">
        <v>719</v>
      </c>
      <c r="D34" s="1381"/>
      <c r="E34" s="1382"/>
    </row>
    <row r="35" spans="1:5">
      <c r="A35" s="440"/>
      <c r="B35" s="439"/>
      <c r="C35" s="1372"/>
      <c r="D35" s="1372"/>
      <c r="E35" s="1373"/>
    </row>
    <row r="36" spans="1:5">
      <c r="A36" s="439" t="s">
        <v>720</v>
      </c>
      <c r="B36" s="439" t="s">
        <v>721</v>
      </c>
      <c r="C36" s="1372" t="s">
        <v>722</v>
      </c>
      <c r="D36" s="1372"/>
      <c r="E36" s="1373"/>
    </row>
    <row r="37" spans="1:5">
      <c r="A37" s="439"/>
      <c r="B37" s="439"/>
      <c r="C37" s="1372" t="s">
        <v>723</v>
      </c>
      <c r="D37" s="1372"/>
      <c r="E37" s="1373"/>
    </row>
    <row r="38" spans="1:5">
      <c r="A38" s="1383" t="s">
        <v>724</v>
      </c>
      <c r="B38" s="439"/>
      <c r="C38" s="1372" t="s">
        <v>725</v>
      </c>
      <c r="D38" s="1372"/>
      <c r="E38" s="1373"/>
    </row>
    <row r="39" spans="1:5">
      <c r="A39" s="1383"/>
      <c r="B39" s="439"/>
      <c r="C39" s="1372" t="s">
        <v>726</v>
      </c>
      <c r="D39" s="1372"/>
      <c r="E39" s="1373"/>
    </row>
    <row r="40" spans="1:5">
      <c r="A40" s="1383"/>
      <c r="B40" s="439"/>
      <c r="C40" s="1372"/>
      <c r="D40" s="1372"/>
      <c r="E40" s="1373"/>
    </row>
    <row r="41" spans="1:5">
      <c r="A41" s="443"/>
      <c r="B41" s="442"/>
      <c r="C41" s="1377"/>
      <c r="D41" s="1377"/>
      <c r="E41" s="1378"/>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ageMargins left="0.7" right="0.7" top="0.75" bottom="0.75" header="0.3" footer="0.3"/>
  <pageSetup paperSize="9" scale="84"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56B5-538A-42D6-85F5-FAF20F89A104}">
  <sheetPr codeName="gumma_Y34_2"/>
  <dimension ref="A1:E46"/>
  <sheetViews>
    <sheetView view="pageBreakPreview" zoomScaleNormal="100" zoomScaleSheetLayoutView="100" workbookViewId="0">
      <selection activeCell="H15" sqref="H15"/>
    </sheetView>
  </sheetViews>
  <sheetFormatPr defaultColWidth="10" defaultRowHeight="13.5"/>
  <cols>
    <col min="1" max="1" width="25.125" style="445" customWidth="1"/>
    <col min="2" max="5" width="17.75" style="445" customWidth="1"/>
    <col min="6" max="16384" width="10" style="445"/>
  </cols>
  <sheetData>
    <row r="1" spans="1:5">
      <c r="A1" s="444" t="s">
        <v>727</v>
      </c>
    </row>
    <row r="2" spans="1:5" ht="17.25">
      <c r="A2" s="1369" t="s">
        <v>688</v>
      </c>
      <c r="B2" s="1369"/>
      <c r="C2" s="1369"/>
      <c r="D2" s="1369"/>
      <c r="E2" s="1369"/>
    </row>
    <row r="4" spans="1:5" ht="13.5" customHeight="1">
      <c r="A4" s="438" t="s">
        <v>728</v>
      </c>
      <c r="B4" s="1398" t="str">
        <f>入力シート!C8</f>
        <v>単独公共　◆◆■■事業　○○補修工事　その１（○○工区）（Ｒ■補正）</v>
      </c>
      <c r="C4" s="1399"/>
      <c r="D4" s="1399"/>
      <c r="E4" s="1400"/>
    </row>
    <row r="5" spans="1:5">
      <c r="A5" s="438" t="s">
        <v>691</v>
      </c>
      <c r="B5" s="438"/>
      <c r="C5" s="438" t="s">
        <v>692</v>
      </c>
      <c r="D5" s="1393"/>
      <c r="E5" s="1394"/>
    </row>
    <row r="6" spans="1:5">
      <c r="A6" s="446" t="s">
        <v>729</v>
      </c>
      <c r="B6" s="1395"/>
      <c r="C6" s="1396"/>
      <c r="D6" s="1396"/>
      <c r="E6" s="1397"/>
    </row>
    <row r="7" spans="1:5">
      <c r="A7" s="1384" t="s">
        <v>730</v>
      </c>
      <c r="B7" s="1385"/>
      <c r="C7" s="1385"/>
      <c r="D7" s="1385"/>
      <c r="E7" s="1386"/>
    </row>
    <row r="8" spans="1:5">
      <c r="A8" s="1387"/>
      <c r="B8" s="1388"/>
      <c r="C8" s="1388"/>
      <c r="D8" s="1388"/>
      <c r="E8" s="1389"/>
    </row>
    <row r="9" spans="1:5">
      <c r="A9" s="1387"/>
      <c r="B9" s="1388"/>
      <c r="C9" s="1388"/>
      <c r="D9" s="1388"/>
      <c r="E9" s="1389"/>
    </row>
    <row r="10" spans="1:5">
      <c r="A10" s="1387"/>
      <c r="B10" s="1388"/>
      <c r="C10" s="1388"/>
      <c r="D10" s="1388"/>
      <c r="E10" s="1389"/>
    </row>
    <row r="11" spans="1:5">
      <c r="A11" s="1387"/>
      <c r="B11" s="1388"/>
      <c r="C11" s="1388"/>
      <c r="D11" s="1388"/>
      <c r="E11" s="1389"/>
    </row>
    <row r="12" spans="1:5">
      <c r="A12" s="1387"/>
      <c r="B12" s="1388"/>
      <c r="C12" s="1388"/>
      <c r="D12" s="1388"/>
      <c r="E12" s="1389"/>
    </row>
    <row r="13" spans="1:5">
      <c r="A13" s="1387"/>
      <c r="B13" s="1388"/>
      <c r="C13" s="1388"/>
      <c r="D13" s="1388"/>
      <c r="E13" s="1389"/>
    </row>
    <row r="14" spans="1:5">
      <c r="A14" s="1390"/>
      <c r="B14" s="1391"/>
      <c r="C14" s="1391"/>
      <c r="D14" s="1391"/>
      <c r="E14" s="1392"/>
    </row>
    <row r="15" spans="1:5">
      <c r="A15" s="1384" t="s">
        <v>731</v>
      </c>
      <c r="B15" s="1385"/>
      <c r="C15" s="1385"/>
      <c r="D15" s="1385"/>
      <c r="E15" s="1386"/>
    </row>
    <row r="16" spans="1:5">
      <c r="A16" s="1387"/>
      <c r="B16" s="1388"/>
      <c r="C16" s="1388"/>
      <c r="D16" s="1388"/>
      <c r="E16" s="1389"/>
    </row>
    <row r="17" spans="1:5">
      <c r="A17" s="1387"/>
      <c r="B17" s="1388"/>
      <c r="C17" s="1388"/>
      <c r="D17" s="1388"/>
      <c r="E17" s="1389"/>
    </row>
    <row r="18" spans="1:5">
      <c r="A18" s="1387"/>
      <c r="B18" s="1388"/>
      <c r="C18" s="1388"/>
      <c r="D18" s="1388"/>
      <c r="E18" s="1389"/>
    </row>
    <row r="19" spans="1:5">
      <c r="A19" s="1387"/>
      <c r="B19" s="1388"/>
      <c r="C19" s="1388"/>
      <c r="D19" s="1388"/>
      <c r="E19" s="1389"/>
    </row>
    <row r="20" spans="1:5">
      <c r="A20" s="1387"/>
      <c r="B20" s="1388"/>
      <c r="C20" s="1388"/>
      <c r="D20" s="1388"/>
      <c r="E20" s="1389"/>
    </row>
    <row r="21" spans="1:5">
      <c r="A21" s="1387"/>
      <c r="B21" s="1388"/>
      <c r="C21" s="1388"/>
      <c r="D21" s="1388"/>
      <c r="E21" s="1389"/>
    </row>
    <row r="22" spans="1:5">
      <c r="A22" s="1387"/>
      <c r="B22" s="1388"/>
      <c r="C22" s="1388"/>
      <c r="D22" s="1388"/>
      <c r="E22" s="1389"/>
    </row>
    <row r="23" spans="1:5">
      <c r="A23" s="1387"/>
      <c r="B23" s="1388"/>
      <c r="C23" s="1388"/>
      <c r="D23" s="1388"/>
      <c r="E23" s="1389"/>
    </row>
    <row r="24" spans="1:5">
      <c r="A24" s="1387"/>
      <c r="B24" s="1388"/>
      <c r="C24" s="1388"/>
      <c r="D24" s="1388"/>
      <c r="E24" s="1389"/>
    </row>
    <row r="25" spans="1:5">
      <c r="A25" s="1387"/>
      <c r="B25" s="1388"/>
      <c r="C25" s="1388"/>
      <c r="D25" s="1388"/>
      <c r="E25" s="1389"/>
    </row>
    <row r="26" spans="1:5">
      <c r="A26" s="1387"/>
      <c r="B26" s="1388"/>
      <c r="C26" s="1388"/>
      <c r="D26" s="1388"/>
      <c r="E26" s="1389"/>
    </row>
    <row r="27" spans="1:5">
      <c r="A27" s="1387"/>
      <c r="B27" s="1388"/>
      <c r="C27" s="1388"/>
      <c r="D27" s="1388"/>
      <c r="E27" s="1389"/>
    </row>
    <row r="28" spans="1:5">
      <c r="A28" s="1387"/>
      <c r="B28" s="1388"/>
      <c r="C28" s="1388"/>
      <c r="D28" s="1388"/>
      <c r="E28" s="1389"/>
    </row>
    <row r="29" spans="1:5">
      <c r="A29" s="1387"/>
      <c r="B29" s="1388"/>
      <c r="C29" s="1388"/>
      <c r="D29" s="1388"/>
      <c r="E29" s="1389"/>
    </row>
    <row r="30" spans="1:5">
      <c r="A30" s="1387"/>
      <c r="B30" s="1388"/>
      <c r="C30" s="1388"/>
      <c r="D30" s="1388"/>
      <c r="E30" s="1389"/>
    </row>
    <row r="31" spans="1:5">
      <c r="A31" s="1387"/>
      <c r="B31" s="1388"/>
      <c r="C31" s="1388"/>
      <c r="D31" s="1388"/>
      <c r="E31" s="1389"/>
    </row>
    <row r="32" spans="1:5">
      <c r="A32" s="1387"/>
      <c r="B32" s="1388"/>
      <c r="C32" s="1388"/>
      <c r="D32" s="1388"/>
      <c r="E32" s="1389"/>
    </row>
    <row r="33" spans="1:5">
      <c r="A33" s="1387"/>
      <c r="B33" s="1388"/>
      <c r="C33" s="1388"/>
      <c r="D33" s="1388"/>
      <c r="E33" s="1389"/>
    </row>
    <row r="34" spans="1:5">
      <c r="A34" s="1387"/>
      <c r="B34" s="1388"/>
      <c r="C34" s="1388"/>
      <c r="D34" s="1388"/>
      <c r="E34" s="1389"/>
    </row>
    <row r="35" spans="1:5">
      <c r="A35" s="1387"/>
      <c r="B35" s="1388"/>
      <c r="C35" s="1388"/>
      <c r="D35" s="1388"/>
      <c r="E35" s="1389"/>
    </row>
    <row r="36" spans="1:5">
      <c r="A36" s="1387"/>
      <c r="B36" s="1388"/>
      <c r="C36" s="1388"/>
      <c r="D36" s="1388"/>
      <c r="E36" s="1389"/>
    </row>
    <row r="37" spans="1:5">
      <c r="A37" s="1387"/>
      <c r="B37" s="1388"/>
      <c r="C37" s="1388"/>
      <c r="D37" s="1388"/>
      <c r="E37" s="1389"/>
    </row>
    <row r="38" spans="1:5">
      <c r="A38" s="1387"/>
      <c r="B38" s="1388"/>
      <c r="C38" s="1388"/>
      <c r="D38" s="1388"/>
      <c r="E38" s="1389"/>
    </row>
    <row r="39" spans="1:5">
      <c r="A39" s="1387"/>
      <c r="B39" s="1388"/>
      <c r="C39" s="1388"/>
      <c r="D39" s="1388"/>
      <c r="E39" s="1389"/>
    </row>
    <row r="40" spans="1:5">
      <c r="A40" s="1387"/>
      <c r="B40" s="1388"/>
      <c r="C40" s="1388"/>
      <c r="D40" s="1388"/>
      <c r="E40" s="1389"/>
    </row>
    <row r="41" spans="1:5">
      <c r="A41" s="1387"/>
      <c r="B41" s="1388"/>
      <c r="C41" s="1388"/>
      <c r="D41" s="1388"/>
      <c r="E41" s="1389"/>
    </row>
    <row r="42" spans="1:5">
      <c r="A42" s="1387"/>
      <c r="B42" s="1388"/>
      <c r="C42" s="1388"/>
      <c r="D42" s="1388"/>
      <c r="E42" s="1389"/>
    </row>
    <row r="43" spans="1:5">
      <c r="A43" s="1387"/>
      <c r="B43" s="1388"/>
      <c r="C43" s="1388"/>
      <c r="D43" s="1388"/>
      <c r="E43" s="1389"/>
    </row>
    <row r="44" spans="1:5">
      <c r="A44" s="1387"/>
      <c r="B44" s="1388"/>
      <c r="C44" s="1388"/>
      <c r="D44" s="1388"/>
      <c r="E44" s="1389"/>
    </row>
    <row r="45" spans="1:5">
      <c r="A45" s="1390"/>
      <c r="B45" s="1391"/>
      <c r="C45" s="1391"/>
      <c r="D45" s="1391"/>
      <c r="E45" s="1392"/>
    </row>
    <row r="46" spans="1:5">
      <c r="A46" s="447" t="s">
        <v>732</v>
      </c>
    </row>
  </sheetData>
  <mergeCells count="6">
    <mergeCell ref="A15:E45"/>
    <mergeCell ref="A2:E2"/>
    <mergeCell ref="D5:E5"/>
    <mergeCell ref="B6:E6"/>
    <mergeCell ref="A7:E14"/>
    <mergeCell ref="B4:E4"/>
  </mergeCells>
  <phoneticPr fontId="3"/>
  <pageMargins left="0.7" right="0.7" top="0.75" bottom="0.75" header="0.3" footer="0.3"/>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B432-0453-49E6-9AE9-1A6E1B5DEF99}">
  <sheetPr codeName="gumma_Y1_2">
    <tabColor theme="0"/>
    <pageSetUpPr fitToPage="1"/>
  </sheetPr>
  <dimension ref="A1:AA27"/>
  <sheetViews>
    <sheetView showGridLines="0" view="pageBreakPreview" zoomScaleNormal="100" zoomScaleSheetLayoutView="100" workbookViewId="0">
      <selection activeCell="T3" sqref="T3:Y3"/>
    </sheetView>
  </sheetViews>
  <sheetFormatPr defaultColWidth="3.5" defaultRowHeight="13.5"/>
  <cols>
    <col min="1" max="25" width="3.5" style="9"/>
    <col min="26" max="26" width="3.75" style="9" customWidth="1"/>
    <col min="27" max="27" width="3.75" style="530" customWidth="1"/>
    <col min="28" max="16384" width="3.5" style="9"/>
  </cols>
  <sheetData>
    <row r="1" spans="1:25">
      <c r="A1" s="9" t="s">
        <v>15</v>
      </c>
    </row>
    <row r="3" spans="1:25">
      <c r="S3" s="10" t="s">
        <v>16</v>
      </c>
      <c r="T3" s="557"/>
      <c r="U3" s="557"/>
      <c r="V3" s="557"/>
      <c r="W3" s="557"/>
      <c r="X3" s="557"/>
      <c r="Y3" s="557"/>
    </row>
    <row r="7" spans="1:25" ht="30" customHeight="1">
      <c r="A7" s="558" t="s">
        <v>17</v>
      </c>
      <c r="B7" s="558"/>
      <c r="C7" s="558"/>
      <c r="D7" s="558"/>
      <c r="E7" s="558"/>
      <c r="F7" s="558"/>
      <c r="G7" s="558"/>
      <c r="H7" s="558"/>
      <c r="I7" s="558"/>
      <c r="J7" s="558"/>
      <c r="K7" s="558"/>
      <c r="L7" s="558"/>
      <c r="M7" s="558"/>
      <c r="N7" s="558"/>
      <c r="O7" s="558"/>
      <c r="P7" s="558"/>
      <c r="Q7" s="558"/>
      <c r="R7" s="558"/>
      <c r="S7" s="558"/>
      <c r="T7" s="558"/>
      <c r="U7" s="558"/>
      <c r="V7" s="558"/>
      <c r="W7" s="558"/>
      <c r="X7" s="558"/>
      <c r="Y7" s="558"/>
    </row>
    <row r="12" spans="1:25">
      <c r="A12" s="9" t="s">
        <v>18</v>
      </c>
      <c r="F12" s="11"/>
      <c r="G12" s="562" t="str">
        <f>入力シート!C14</f>
        <v>群馬次郎</v>
      </c>
      <c r="H12" s="562"/>
      <c r="I12" s="562"/>
      <c r="J12" s="11"/>
      <c r="K12" s="11"/>
    </row>
    <row r="15" spans="1:25" ht="27" customHeight="1">
      <c r="C15" s="559" t="s">
        <v>19</v>
      </c>
      <c r="D15" s="559"/>
      <c r="E15" s="559"/>
      <c r="F15" s="559"/>
      <c r="G15" s="559"/>
      <c r="H15" s="559"/>
      <c r="I15" s="560" t="str">
        <f>入力シート!C15</f>
        <v>前橋市大手町○○番地</v>
      </c>
      <c r="J15" s="560"/>
      <c r="K15" s="560"/>
      <c r="L15" s="560"/>
      <c r="M15" s="560"/>
      <c r="N15" s="560"/>
      <c r="O15" s="560"/>
      <c r="P15" s="560"/>
      <c r="Q15" s="560"/>
      <c r="R15" s="560"/>
      <c r="S15" s="560"/>
      <c r="T15" s="560"/>
      <c r="U15" s="560"/>
      <c r="V15" s="560"/>
      <c r="W15" s="560"/>
      <c r="X15" s="560"/>
    </row>
    <row r="16" spans="1:25" ht="27" customHeight="1">
      <c r="I16" s="560"/>
      <c r="J16" s="560"/>
      <c r="K16" s="560"/>
      <c r="L16" s="560"/>
      <c r="M16" s="560"/>
      <c r="N16" s="560"/>
      <c r="O16" s="560"/>
      <c r="P16" s="560"/>
      <c r="Q16" s="560"/>
      <c r="R16" s="560"/>
      <c r="S16" s="560"/>
      <c r="T16" s="560"/>
      <c r="U16" s="560"/>
      <c r="V16" s="560"/>
      <c r="W16" s="560"/>
      <c r="X16" s="560"/>
    </row>
    <row r="17" spans="1:24" ht="27" customHeight="1">
      <c r="C17" s="559" t="s">
        <v>20</v>
      </c>
      <c r="D17" s="559"/>
      <c r="E17" s="559"/>
      <c r="F17" s="559"/>
      <c r="G17" s="559"/>
      <c r="H17" s="559"/>
      <c r="I17" s="561">
        <f>入力シート!C16</f>
        <v>27395</v>
      </c>
      <c r="J17" s="561"/>
      <c r="K17" s="561"/>
      <c r="L17" s="561"/>
      <c r="M17" s="561"/>
      <c r="N17" s="561"/>
      <c r="O17" s="561"/>
      <c r="P17" s="561"/>
      <c r="Q17" s="561"/>
      <c r="R17" s="561"/>
      <c r="S17" s="561"/>
      <c r="T17" s="561"/>
      <c r="U17" s="561"/>
      <c r="V17" s="561"/>
      <c r="W17" s="561"/>
      <c r="X17" s="561"/>
    </row>
    <row r="18" spans="1:24" ht="27" customHeight="1">
      <c r="I18" s="561"/>
      <c r="J18" s="561"/>
      <c r="K18" s="561"/>
      <c r="L18" s="561"/>
      <c r="M18" s="561"/>
      <c r="N18" s="561"/>
      <c r="O18" s="561"/>
      <c r="P18" s="561"/>
      <c r="Q18" s="561"/>
      <c r="R18" s="561"/>
      <c r="S18" s="561"/>
      <c r="T18" s="561"/>
      <c r="U18" s="561"/>
      <c r="V18" s="561"/>
      <c r="W18" s="561"/>
      <c r="X18" s="561"/>
    </row>
    <row r="19" spans="1:24" ht="27" customHeight="1">
      <c r="C19" s="559" t="s">
        <v>21</v>
      </c>
      <c r="D19" s="559"/>
      <c r="E19" s="559"/>
      <c r="F19" s="559"/>
      <c r="G19" s="559"/>
      <c r="H19" s="559"/>
      <c r="I19" s="564" t="str">
        <f>入力シート!C17</f>
        <v>群馬県立企画高校卒業</v>
      </c>
      <c r="J19" s="564"/>
      <c r="K19" s="564"/>
      <c r="L19" s="564"/>
      <c r="M19" s="564"/>
      <c r="N19" s="564"/>
      <c r="O19" s="564"/>
      <c r="P19" s="564"/>
      <c r="Q19" s="564"/>
      <c r="R19" s="564"/>
      <c r="S19" s="564"/>
      <c r="T19" s="564"/>
      <c r="U19" s="564"/>
      <c r="V19" s="564"/>
      <c r="W19" s="564"/>
      <c r="X19" s="564"/>
    </row>
    <row r="20" spans="1:24" ht="27" customHeight="1">
      <c r="I20" s="564"/>
      <c r="J20" s="564"/>
      <c r="K20" s="564"/>
      <c r="L20" s="564"/>
      <c r="M20" s="564"/>
      <c r="N20" s="564"/>
      <c r="O20" s="564"/>
      <c r="P20" s="564"/>
      <c r="Q20" s="564"/>
      <c r="R20" s="564"/>
      <c r="S20" s="564"/>
      <c r="T20" s="564"/>
      <c r="U20" s="564"/>
      <c r="V20" s="564"/>
      <c r="W20" s="564"/>
      <c r="X20" s="564"/>
    </row>
    <row r="21" spans="1:24" ht="27" customHeight="1">
      <c r="C21" s="559" t="s">
        <v>22</v>
      </c>
      <c r="D21" s="559"/>
      <c r="E21" s="559"/>
      <c r="F21" s="559"/>
      <c r="G21" s="559"/>
      <c r="H21" s="559"/>
      <c r="I21" s="564" t="str">
        <f>入力シート!C18</f>
        <v>１級土木施工管理技士第１２３４５６７８号</v>
      </c>
      <c r="J21" s="564"/>
      <c r="K21" s="564"/>
      <c r="L21" s="564"/>
      <c r="M21" s="564"/>
      <c r="N21" s="564"/>
      <c r="O21" s="564"/>
      <c r="P21" s="564"/>
      <c r="Q21" s="564"/>
      <c r="R21" s="564"/>
      <c r="S21" s="564"/>
      <c r="T21" s="564"/>
      <c r="U21" s="564"/>
      <c r="V21" s="564"/>
      <c r="W21" s="564"/>
      <c r="X21" s="564"/>
    </row>
    <row r="22" spans="1:24" ht="27" customHeight="1">
      <c r="I22" s="564"/>
      <c r="J22" s="564"/>
      <c r="K22" s="564"/>
      <c r="L22" s="564"/>
      <c r="M22" s="564"/>
      <c r="N22" s="564"/>
      <c r="O22" s="564"/>
      <c r="P22" s="564"/>
      <c r="Q22" s="564"/>
      <c r="R22" s="564"/>
      <c r="S22" s="564"/>
      <c r="T22" s="564"/>
      <c r="U22" s="564"/>
      <c r="V22" s="564"/>
      <c r="W22" s="564"/>
      <c r="X22" s="564"/>
    </row>
    <row r="23" spans="1:24" ht="27" customHeight="1">
      <c r="C23" s="563" t="s">
        <v>23</v>
      </c>
      <c r="D23" s="563"/>
      <c r="E23" s="563"/>
      <c r="F23" s="563"/>
      <c r="G23" s="563"/>
      <c r="H23" s="563"/>
      <c r="I23" s="565"/>
      <c r="J23" s="565"/>
      <c r="K23" s="565"/>
      <c r="L23" s="565"/>
      <c r="M23" s="565"/>
      <c r="N23" s="565"/>
      <c r="O23" s="565"/>
      <c r="P23" s="565"/>
      <c r="Q23" s="565"/>
      <c r="R23" s="565"/>
      <c r="S23" s="565"/>
      <c r="T23" s="565"/>
      <c r="U23" s="565"/>
      <c r="V23" s="565"/>
      <c r="W23" s="565"/>
      <c r="X23" s="565"/>
    </row>
    <row r="24" spans="1:24" ht="30" customHeight="1">
      <c r="I24" s="565"/>
      <c r="J24" s="565"/>
      <c r="K24" s="565"/>
      <c r="L24" s="565"/>
      <c r="M24" s="565"/>
      <c r="N24" s="565"/>
      <c r="O24" s="565"/>
      <c r="P24" s="565"/>
      <c r="Q24" s="565"/>
      <c r="R24" s="565"/>
      <c r="S24" s="565"/>
      <c r="T24" s="565"/>
      <c r="U24" s="565"/>
      <c r="V24" s="565"/>
      <c r="W24" s="565"/>
      <c r="X24" s="565"/>
    </row>
    <row r="25" spans="1:24" ht="30" customHeight="1">
      <c r="C25" s="563" t="s">
        <v>24</v>
      </c>
      <c r="D25" s="563"/>
      <c r="E25" s="563"/>
      <c r="F25" s="563"/>
      <c r="G25" s="563"/>
      <c r="H25" s="563"/>
      <c r="I25" s="566"/>
      <c r="J25" s="566"/>
      <c r="K25" s="566"/>
      <c r="L25" s="566"/>
      <c r="M25" s="566"/>
      <c r="N25" s="566"/>
      <c r="O25" s="566"/>
      <c r="P25" s="566"/>
      <c r="Q25" s="566"/>
      <c r="R25" s="566"/>
      <c r="S25" s="566"/>
      <c r="T25" s="566"/>
      <c r="U25" s="566"/>
      <c r="V25" s="566"/>
      <c r="W25" s="566"/>
      <c r="X25" s="566"/>
    </row>
    <row r="26" spans="1:24" ht="30" customHeight="1">
      <c r="A26" s="12"/>
      <c r="B26" s="12"/>
      <c r="C26" s="12"/>
      <c r="D26" s="12"/>
      <c r="E26" s="12"/>
      <c r="F26" s="12"/>
      <c r="G26" s="12"/>
      <c r="H26" s="12"/>
      <c r="I26" s="567"/>
      <c r="J26" s="567"/>
      <c r="K26" s="567"/>
      <c r="L26" s="567"/>
      <c r="M26" s="567"/>
      <c r="N26" s="567"/>
      <c r="O26" s="567"/>
      <c r="P26" s="567"/>
      <c r="Q26" s="567"/>
      <c r="R26" s="567"/>
      <c r="S26" s="567"/>
      <c r="T26" s="567"/>
      <c r="U26" s="567"/>
      <c r="V26" s="567"/>
      <c r="W26" s="567"/>
      <c r="X26" s="567"/>
    </row>
    <row r="27" spans="1:24" ht="30" customHeight="1">
      <c r="M27" s="9" t="s">
        <v>25</v>
      </c>
    </row>
  </sheetData>
  <mergeCells count="15">
    <mergeCell ref="C25:H25"/>
    <mergeCell ref="C19:H19"/>
    <mergeCell ref="I19:X20"/>
    <mergeCell ref="C21:H21"/>
    <mergeCell ref="I21:X22"/>
    <mergeCell ref="C23:H23"/>
    <mergeCell ref="I23:X24"/>
    <mergeCell ref="I25:X26"/>
    <mergeCell ref="T3:Y3"/>
    <mergeCell ref="A7:Y7"/>
    <mergeCell ref="C15:H15"/>
    <mergeCell ref="I15:X16"/>
    <mergeCell ref="C17:H17"/>
    <mergeCell ref="I17:X18"/>
    <mergeCell ref="G12:I12"/>
  </mergeCells>
  <phoneticPr fontId="3"/>
  <conditionalFormatting sqref="T3:Y3">
    <cfRule type="expression" dxfId="41" priority="1">
      <formula>LEN(T3)&gt;0</formula>
    </cfRule>
  </conditionalFormatting>
  <pageMargins left="0.78740157480314965" right="0.78740157480314965" top="0.98425196850393704" bottom="0.98425196850393704" header="0.51181102362204722" footer="0.51181102362204722"/>
  <pageSetup paperSize="9" scale="8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0A7DF-B795-43D6-87C6-4AD103AA8537}">
  <sheetPr codeName="gumma_Y1_3">
    <tabColor theme="0"/>
    <pageSetUpPr fitToPage="1"/>
  </sheetPr>
  <dimension ref="A1:M44"/>
  <sheetViews>
    <sheetView showGridLines="0" view="pageBreakPreview" zoomScaleNormal="100" zoomScaleSheetLayoutView="100" workbookViewId="0">
      <selection activeCell="B6" sqref="B6:C6"/>
    </sheetView>
  </sheetViews>
  <sheetFormatPr defaultColWidth="10" defaultRowHeight="13.5"/>
  <cols>
    <col min="1" max="1" width="10" style="14"/>
    <col min="2" max="2" width="12.25" style="14" customWidth="1"/>
    <col min="3" max="3" width="14" style="14" customWidth="1"/>
    <col min="4" max="4" width="12.25" style="14" customWidth="1"/>
    <col min="5" max="6" width="10" style="14"/>
    <col min="7" max="7" width="10.625" style="14" customWidth="1"/>
    <col min="8" max="8" width="6" style="14" customWidth="1"/>
    <col min="9" max="9" width="15.25" style="14" customWidth="1"/>
    <col min="10" max="10" width="1.75" style="14" customWidth="1"/>
    <col min="11" max="11" width="1.875" style="14" hidden="1" customWidth="1"/>
    <col min="12" max="13" width="1.875" style="14" customWidth="1"/>
    <col min="14" max="16384" width="10" style="14"/>
  </cols>
  <sheetData>
    <row r="1" spans="1:13">
      <c r="A1" s="13" t="s">
        <v>26</v>
      </c>
    </row>
    <row r="3" spans="1:13">
      <c r="A3" s="15"/>
      <c r="B3" s="15"/>
      <c r="C3" s="15"/>
      <c r="D3" s="15"/>
      <c r="E3" s="15"/>
      <c r="F3" s="15" t="s">
        <v>27</v>
      </c>
      <c r="G3" s="568"/>
      <c r="H3" s="568"/>
      <c r="I3" s="568"/>
      <c r="J3" s="568"/>
      <c r="K3" s="568"/>
      <c r="L3" s="527"/>
      <c r="M3" s="527"/>
    </row>
    <row r="6" spans="1:13">
      <c r="B6" s="570" t="str">
        <f>IF(入力シート!C23&lt;100000000,"群馬県"&amp;入力シート!C6&amp;"長","群馬県知事")</f>
        <v>群馬県○○○○土木事務所長</v>
      </c>
      <c r="C6" s="570"/>
      <c r="D6" s="449" t="s">
        <v>6</v>
      </c>
    </row>
    <row r="7" spans="1:13">
      <c r="A7" s="15"/>
      <c r="B7" s="15"/>
      <c r="C7" s="15"/>
      <c r="D7" s="15"/>
      <c r="G7" s="15"/>
      <c r="H7" s="15"/>
      <c r="I7" s="15"/>
      <c r="K7" s="15"/>
      <c r="L7" s="15"/>
      <c r="M7" s="15"/>
    </row>
    <row r="8" spans="1:13" ht="13.5" customHeight="1">
      <c r="A8" s="15"/>
      <c r="B8" s="15"/>
      <c r="C8" s="15"/>
      <c r="D8" s="15"/>
      <c r="E8" s="15" t="s">
        <v>28</v>
      </c>
      <c r="F8" s="573" t="str">
        <f>入力シート!C25</f>
        <v>（株）群馬県建設技術調査制度</v>
      </c>
      <c r="G8" s="573"/>
      <c r="H8" s="573"/>
      <c r="I8" s="573"/>
      <c r="J8" s="15"/>
      <c r="K8" s="15"/>
      <c r="L8" s="15"/>
      <c r="M8" s="15"/>
    </row>
    <row r="9" spans="1:13">
      <c r="F9" s="573" t="str">
        <f>入力シート!C26</f>
        <v>代表取締役　○○○○○○○</v>
      </c>
      <c r="G9" s="573"/>
      <c r="H9" s="573"/>
      <c r="I9" s="573"/>
    </row>
    <row r="11" spans="1:13" ht="18.75">
      <c r="A11" s="571" t="s">
        <v>29</v>
      </c>
      <c r="B11" s="571"/>
      <c r="C11" s="571"/>
      <c r="D11" s="571"/>
      <c r="E11" s="571"/>
      <c r="F11" s="571"/>
      <c r="G11" s="571"/>
      <c r="H11" s="571"/>
      <c r="I11" s="571"/>
      <c r="J11" s="571"/>
      <c r="K11" s="16"/>
      <c r="L11" s="16"/>
      <c r="M11" s="16"/>
    </row>
    <row r="14" spans="1:13">
      <c r="A14" s="14" t="s">
        <v>30</v>
      </c>
      <c r="B14" s="572" t="str">
        <f>入力シート!C8</f>
        <v>単独公共　◆◆■■事業　○○補修工事　その１（○○工区）（Ｒ■補正）</v>
      </c>
      <c r="C14" s="572"/>
      <c r="D14" s="572"/>
      <c r="E14" s="572"/>
      <c r="F14" s="572"/>
      <c r="G14" s="572"/>
      <c r="H14" s="572"/>
      <c r="I14" s="523"/>
    </row>
    <row r="15" spans="1:13">
      <c r="B15" s="17"/>
      <c r="C15" s="17"/>
      <c r="D15" s="17"/>
      <c r="E15" s="17"/>
      <c r="F15" s="17"/>
      <c r="G15" s="17"/>
      <c r="H15" s="17"/>
      <c r="I15" s="17"/>
    </row>
    <row r="17" spans="1:13">
      <c r="A17" s="569">
        <f>入力シート!C11</f>
        <v>45748</v>
      </c>
      <c r="B17" s="569"/>
      <c r="C17" s="14" t="s">
        <v>31</v>
      </c>
    </row>
    <row r="19" spans="1:13">
      <c r="A19" s="14" t="s">
        <v>32</v>
      </c>
    </row>
    <row r="21" spans="1:13">
      <c r="A21" s="16" t="s">
        <v>8</v>
      </c>
      <c r="B21" s="16"/>
      <c r="C21" s="16"/>
      <c r="D21" s="16"/>
      <c r="E21" s="16"/>
      <c r="F21" s="16"/>
      <c r="G21" s="16"/>
      <c r="H21" s="16"/>
      <c r="I21" s="16"/>
      <c r="J21" s="16"/>
      <c r="K21" s="16"/>
      <c r="L21" s="16"/>
      <c r="M21" s="16"/>
    </row>
    <row r="22" spans="1:13">
      <c r="A22" s="15"/>
      <c r="B22" s="15"/>
      <c r="C22" s="15"/>
      <c r="D22" s="15"/>
      <c r="E22" s="15"/>
      <c r="F22" s="15"/>
      <c r="G22" s="15"/>
      <c r="H22" s="15"/>
      <c r="I22" s="15"/>
      <c r="J22" s="15"/>
      <c r="K22" s="16"/>
      <c r="L22" s="16"/>
      <c r="M22" s="16"/>
    </row>
    <row r="24" spans="1:13" ht="30" customHeight="1">
      <c r="A24" s="577" t="s">
        <v>33</v>
      </c>
      <c r="B24" s="578"/>
      <c r="C24" s="579"/>
      <c r="D24" s="589"/>
      <c r="E24" s="590"/>
      <c r="F24" s="590"/>
      <c r="G24" s="590"/>
      <c r="H24" s="590"/>
      <c r="I24" s="590"/>
      <c r="J24" s="591"/>
    </row>
    <row r="25" spans="1:13" ht="30" customHeight="1">
      <c r="A25" s="577" t="s">
        <v>34</v>
      </c>
      <c r="B25" s="578"/>
      <c r="C25" s="579"/>
      <c r="D25" s="574"/>
      <c r="E25" s="575"/>
      <c r="F25" s="575"/>
      <c r="G25" s="575"/>
      <c r="H25" s="575"/>
      <c r="I25" s="575"/>
      <c r="J25" s="576"/>
    </row>
    <row r="26" spans="1:13" ht="22.5" customHeight="1"/>
    <row r="27" spans="1:13" ht="30" customHeight="1">
      <c r="A27" s="577" t="s">
        <v>35</v>
      </c>
      <c r="B27" s="578"/>
      <c r="C27" s="579"/>
      <c r="D27" s="577" t="s">
        <v>36</v>
      </c>
      <c r="E27" s="578"/>
      <c r="F27" s="578"/>
      <c r="G27" s="578"/>
      <c r="H27" s="578"/>
      <c r="I27" s="578"/>
      <c r="J27" s="579"/>
    </row>
    <row r="28" spans="1:13" ht="30" customHeight="1">
      <c r="A28" s="574"/>
      <c r="B28" s="575"/>
      <c r="C28" s="576"/>
      <c r="D28" s="574"/>
      <c r="E28" s="575"/>
      <c r="F28" s="575"/>
      <c r="G28" s="575"/>
      <c r="H28" s="575"/>
      <c r="I28" s="575"/>
      <c r="J28" s="576"/>
    </row>
    <row r="29" spans="1:13" ht="30" customHeight="1">
      <c r="A29" s="577" t="s">
        <v>37</v>
      </c>
      <c r="B29" s="578"/>
      <c r="C29" s="578"/>
      <c r="D29" s="578"/>
      <c r="E29" s="578"/>
      <c r="F29" s="578"/>
      <c r="G29" s="578"/>
      <c r="H29" s="578"/>
      <c r="I29" s="578"/>
      <c r="J29" s="579"/>
    </row>
    <row r="30" spans="1:13" ht="30" customHeight="1">
      <c r="A30" s="580"/>
      <c r="B30" s="581"/>
      <c r="C30" s="581"/>
      <c r="D30" s="581"/>
      <c r="E30" s="581"/>
      <c r="F30" s="581"/>
      <c r="G30" s="581"/>
      <c r="H30" s="581"/>
      <c r="I30" s="581"/>
      <c r="J30" s="582"/>
    </row>
    <row r="31" spans="1:13" ht="30" customHeight="1">
      <c r="A31" s="583"/>
      <c r="B31" s="584"/>
      <c r="C31" s="584"/>
      <c r="D31" s="584"/>
      <c r="E31" s="584"/>
      <c r="F31" s="584"/>
      <c r="G31" s="584"/>
      <c r="H31" s="584"/>
      <c r="I31" s="584"/>
      <c r="J31" s="585"/>
    </row>
    <row r="32" spans="1:13" ht="30" customHeight="1">
      <c r="A32" s="583"/>
      <c r="B32" s="584"/>
      <c r="C32" s="584"/>
      <c r="D32" s="584"/>
      <c r="E32" s="584"/>
      <c r="F32" s="584"/>
      <c r="G32" s="584"/>
      <c r="H32" s="584"/>
      <c r="I32" s="584"/>
      <c r="J32" s="585"/>
    </row>
    <row r="33" spans="1:10" ht="30" customHeight="1">
      <c r="A33" s="586"/>
      <c r="B33" s="587"/>
      <c r="C33" s="587"/>
      <c r="D33" s="587"/>
      <c r="E33" s="587"/>
      <c r="F33" s="587"/>
      <c r="G33" s="587"/>
      <c r="H33" s="587"/>
      <c r="I33" s="587"/>
      <c r="J33" s="588"/>
    </row>
    <row r="34" spans="1:10" ht="30" customHeight="1">
      <c r="A34" s="4" t="s">
        <v>38</v>
      </c>
      <c r="C34" s="18"/>
    </row>
    <row r="35" spans="1:10">
      <c r="A35" s="19"/>
      <c r="B35" s="19"/>
      <c r="C35" s="19"/>
      <c r="D35" s="19"/>
      <c r="E35" s="19"/>
      <c r="F35" s="19"/>
      <c r="G35" s="19"/>
      <c r="H35" s="19"/>
      <c r="I35" s="19"/>
      <c r="J35" s="19"/>
    </row>
    <row r="37" spans="1:10">
      <c r="A37" s="20" t="s">
        <v>39</v>
      </c>
      <c r="B37" s="14" t="s">
        <v>40</v>
      </c>
    </row>
    <row r="38" spans="1:10">
      <c r="A38" s="20"/>
    </row>
    <row r="39" spans="1:10">
      <c r="A39" s="21" t="s">
        <v>41</v>
      </c>
      <c r="B39" s="14" t="s">
        <v>42</v>
      </c>
    </row>
    <row r="40" spans="1:10">
      <c r="C40" s="14" t="s">
        <v>43</v>
      </c>
    </row>
    <row r="41" spans="1:10">
      <c r="C41" s="14" t="s">
        <v>44</v>
      </c>
    </row>
    <row r="42" spans="1:10">
      <c r="C42" s="14" t="s">
        <v>45</v>
      </c>
    </row>
    <row r="43" spans="1:10">
      <c r="C43" s="14" t="s">
        <v>46</v>
      </c>
    </row>
    <row r="44" spans="1:10">
      <c r="C44" s="14" t="s">
        <v>47</v>
      </c>
    </row>
  </sheetData>
  <mergeCells count="17">
    <mergeCell ref="A28:C28"/>
    <mergeCell ref="D28:J28"/>
    <mergeCell ref="A29:J29"/>
    <mergeCell ref="A30:J33"/>
    <mergeCell ref="A24:C24"/>
    <mergeCell ref="D24:J24"/>
    <mergeCell ref="A25:C25"/>
    <mergeCell ref="D25:J25"/>
    <mergeCell ref="A27:C27"/>
    <mergeCell ref="D27:J27"/>
    <mergeCell ref="G3:K3"/>
    <mergeCell ref="A17:B17"/>
    <mergeCell ref="B6:C6"/>
    <mergeCell ref="A11:J11"/>
    <mergeCell ref="B14:H14"/>
    <mergeCell ref="F8:I8"/>
    <mergeCell ref="F9:I9"/>
  </mergeCells>
  <phoneticPr fontId="3"/>
  <conditionalFormatting sqref="A28:J28">
    <cfRule type="expression" dxfId="40" priority="2">
      <formula>LEN(A28)&gt;0</formula>
    </cfRule>
  </conditionalFormatting>
  <conditionalFormatting sqref="A30:J33">
    <cfRule type="expression" dxfId="39" priority="6">
      <formula>LEN(A30)&gt;0</formula>
    </cfRule>
  </conditionalFormatting>
  <conditionalFormatting sqref="D24:J25">
    <cfRule type="expression" dxfId="38" priority="4">
      <formula>LEN(D24)&gt;0</formula>
    </cfRule>
  </conditionalFormatting>
  <conditionalFormatting sqref="G3:M3">
    <cfRule type="expression" dxfId="37" priority="1">
      <formula>LEN(G3)&gt;0</formula>
    </cfRule>
  </conditionalFormatting>
  <dataValidations count="1">
    <dataValidation type="list" allowBlank="1" showInputMessage="1" showErrorMessage="1" sqref="D25:J25" xr:uid="{F499A96E-EADD-4C87-A4BD-BF22F17068D6}">
      <formula1>"現場代理人,主任技術者,監理技術者,監理技術者補佐,専門技術者"</formula1>
    </dataValidation>
  </dataValidations>
  <printOptions gridLinesSet="0"/>
  <pageMargins left="0.9055118110236221" right="0.78740157480314965" top="0.98425196850393704" bottom="0.98425196850393704" header="0.51181102362204722" footer="0.51181102362204722"/>
  <pageSetup paperSize="9" scale="7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D18E9-0A93-4BCF-8C03-FE5664DE751C}">
  <sheetPr codeName="gumma_Y2">
    <tabColor theme="0"/>
    <pageSetUpPr fitToPage="1"/>
  </sheetPr>
  <dimension ref="A1:BL36"/>
  <sheetViews>
    <sheetView showGridLines="0" view="pageBreakPreview" zoomScaleNormal="100" zoomScaleSheetLayoutView="100" workbookViewId="0">
      <selection activeCell="BC32" sqref="BC32:BD32"/>
    </sheetView>
  </sheetViews>
  <sheetFormatPr defaultColWidth="3.5" defaultRowHeight="13.5"/>
  <cols>
    <col min="1" max="7" width="3.5" style="9"/>
    <col min="8" max="8" width="3.5" style="9" customWidth="1"/>
    <col min="9" max="14" width="2.125" style="9" customWidth="1"/>
    <col min="15" max="18" width="3.5" style="9"/>
    <col min="19" max="19" width="3.5" style="9" customWidth="1"/>
    <col min="20" max="20" width="3.5" style="9"/>
    <col min="21" max="21" width="3.5" style="9" customWidth="1"/>
    <col min="22" max="23" width="3.5" style="9"/>
    <col min="24" max="24" width="16" style="9" customWidth="1"/>
    <col min="25" max="40" width="3.5" style="9"/>
    <col min="41" max="48" width="3.5" style="530"/>
    <col min="49" max="54" width="2.125" style="530" customWidth="1"/>
    <col min="55" max="63" width="3.5" style="530"/>
    <col min="64" max="64" width="16" style="530" customWidth="1"/>
    <col min="65" max="16384" width="3.5" style="9"/>
  </cols>
  <sheetData>
    <row r="1" spans="1:64">
      <c r="A1" s="9" t="s">
        <v>48</v>
      </c>
      <c r="AO1" s="530" t="s">
        <v>48</v>
      </c>
    </row>
    <row r="2" spans="1:64">
      <c r="Q2" s="10" t="s">
        <v>5</v>
      </c>
      <c r="R2" s="557"/>
      <c r="S2" s="557"/>
      <c r="T2" s="557"/>
      <c r="U2" s="557"/>
      <c r="V2" s="557"/>
      <c r="W2" s="557"/>
      <c r="X2" s="557"/>
      <c r="BE2" s="526" t="s">
        <v>5</v>
      </c>
      <c r="BF2" s="602">
        <v>45861</v>
      </c>
      <c r="BG2" s="602"/>
      <c r="BH2" s="602"/>
      <c r="BI2" s="602"/>
      <c r="BJ2" s="602"/>
      <c r="BK2" s="602"/>
      <c r="BL2" s="602"/>
    </row>
    <row r="3" spans="1:64" ht="18.75" customHeight="1">
      <c r="A3" s="597" t="str">
        <f>IF(入力シート!C23&lt;100000000,"群馬県"&amp;入力シート!C6&amp;"長","群馬県知事")</f>
        <v>群馬県○○○○土木事務所長</v>
      </c>
      <c r="B3" s="597"/>
      <c r="C3" s="597"/>
      <c r="D3" s="597"/>
      <c r="E3" s="597"/>
      <c r="F3" s="597"/>
      <c r="G3" s="597"/>
      <c r="H3" s="9" t="s">
        <v>901</v>
      </c>
      <c r="AO3" s="597" t="str">
        <f>IF(入力シート!C23&lt;100000000,"群馬県"&amp;入力シート!C6&amp;"長","群馬県知事")</f>
        <v>群馬県○○○○土木事務所長</v>
      </c>
      <c r="AP3" s="597"/>
      <c r="AQ3" s="597"/>
      <c r="AR3" s="597"/>
      <c r="AS3" s="597"/>
      <c r="AT3" s="597"/>
      <c r="AU3" s="597"/>
      <c r="AV3" s="530" t="s">
        <v>901</v>
      </c>
    </row>
    <row r="5" spans="1:64">
      <c r="L5" s="10"/>
      <c r="M5" s="592"/>
      <c r="N5" s="592"/>
      <c r="O5" s="592"/>
      <c r="P5" s="592"/>
      <c r="Q5" s="592"/>
      <c r="R5" s="592"/>
      <c r="S5" s="592"/>
      <c r="T5" s="592"/>
      <c r="U5" s="592"/>
      <c r="V5" s="592"/>
      <c r="W5" s="592"/>
      <c r="AZ5" s="526"/>
      <c r="BA5" s="592"/>
      <c r="BB5" s="592"/>
      <c r="BC5" s="592"/>
      <c r="BD5" s="592"/>
      <c r="BE5" s="592"/>
      <c r="BF5" s="592"/>
      <c r="BG5" s="592"/>
      <c r="BH5" s="592"/>
      <c r="BI5" s="592"/>
      <c r="BJ5" s="592"/>
      <c r="BK5" s="592"/>
    </row>
    <row r="6" spans="1:64">
      <c r="M6" s="592"/>
      <c r="N6" s="592"/>
      <c r="O6" s="592"/>
      <c r="P6" s="592"/>
      <c r="Q6" s="592"/>
      <c r="R6" s="592"/>
      <c r="S6" s="592"/>
      <c r="T6" s="592"/>
      <c r="U6" s="592"/>
      <c r="V6" s="592"/>
      <c r="W6" s="592"/>
      <c r="BA6" s="592"/>
      <c r="BB6" s="592"/>
      <c r="BC6" s="592"/>
      <c r="BD6" s="592"/>
      <c r="BE6" s="592"/>
      <c r="BF6" s="592"/>
      <c r="BG6" s="592"/>
      <c r="BH6" s="592"/>
      <c r="BI6" s="592"/>
      <c r="BJ6" s="592"/>
      <c r="BK6" s="592"/>
    </row>
    <row r="7" spans="1:64" ht="13.5" customHeight="1">
      <c r="L7" s="10"/>
      <c r="N7" s="9" t="s">
        <v>7</v>
      </c>
      <c r="Q7" s="596" t="str">
        <f>入力シート!C25</f>
        <v>（株）群馬県建設技術調査制度</v>
      </c>
      <c r="R7" s="596"/>
      <c r="S7" s="596"/>
      <c r="T7" s="596"/>
      <c r="U7" s="596"/>
      <c r="V7" s="596"/>
      <c r="W7" s="596"/>
      <c r="X7" s="596"/>
      <c r="AZ7" s="526"/>
      <c r="BB7" s="530" t="s">
        <v>7</v>
      </c>
      <c r="BE7" s="596" t="str">
        <f>入力シート!C25</f>
        <v>（株）群馬県建設技術調査制度</v>
      </c>
      <c r="BF7" s="596"/>
      <c r="BG7" s="596"/>
      <c r="BH7" s="596"/>
      <c r="BI7" s="596"/>
      <c r="BJ7" s="596"/>
      <c r="BK7" s="596"/>
      <c r="BL7" s="596"/>
    </row>
    <row r="8" spans="1:64">
      <c r="Q8" s="596" t="str">
        <f>入力シート!C26</f>
        <v>代表取締役　○○○○○○○</v>
      </c>
      <c r="R8" s="596"/>
      <c r="S8" s="596"/>
      <c r="T8" s="596"/>
      <c r="U8" s="596"/>
      <c r="V8" s="596"/>
      <c r="W8" s="596"/>
      <c r="X8" s="596"/>
      <c r="BE8" s="596" t="str">
        <f>入力シート!C26</f>
        <v>代表取締役　○○○○○○○</v>
      </c>
      <c r="BF8" s="596"/>
      <c r="BG8" s="596"/>
      <c r="BH8" s="596"/>
      <c r="BI8" s="596"/>
      <c r="BJ8" s="596"/>
      <c r="BK8" s="596"/>
      <c r="BL8" s="596"/>
    </row>
    <row r="9" spans="1:64" ht="26.1" customHeight="1">
      <c r="A9" s="558" t="s">
        <v>50</v>
      </c>
      <c r="B9" s="558"/>
      <c r="C9" s="558"/>
      <c r="D9" s="558"/>
      <c r="E9" s="558"/>
      <c r="F9" s="558"/>
      <c r="G9" s="558"/>
      <c r="H9" s="558"/>
      <c r="I9" s="558"/>
      <c r="J9" s="558"/>
      <c r="K9" s="558"/>
      <c r="L9" s="558"/>
      <c r="M9" s="558"/>
      <c r="N9" s="558"/>
      <c r="O9" s="558"/>
      <c r="P9" s="558"/>
      <c r="Q9" s="558"/>
      <c r="R9" s="558"/>
      <c r="S9" s="558"/>
      <c r="T9" s="558"/>
      <c r="U9" s="558"/>
      <c r="V9" s="558"/>
      <c r="W9" s="558"/>
      <c r="X9" s="558"/>
      <c r="AO9" s="558" t="s">
        <v>50</v>
      </c>
      <c r="AP9" s="558"/>
      <c r="AQ9" s="558"/>
      <c r="AR9" s="558"/>
      <c r="AS9" s="558"/>
      <c r="AT9" s="558"/>
      <c r="AU9" s="558"/>
      <c r="AV9" s="558"/>
      <c r="AW9" s="558"/>
      <c r="AX9" s="558"/>
      <c r="AY9" s="558"/>
      <c r="AZ9" s="558"/>
      <c r="BA9" s="558"/>
      <c r="BB9" s="558"/>
      <c r="BC9" s="558"/>
      <c r="BD9" s="558"/>
      <c r="BE9" s="558"/>
      <c r="BF9" s="558"/>
      <c r="BG9" s="558"/>
      <c r="BH9" s="558"/>
      <c r="BI9" s="558"/>
      <c r="BJ9" s="558"/>
      <c r="BK9" s="558"/>
      <c r="BL9" s="558"/>
    </row>
    <row r="10" spans="1:64">
      <c r="AI10" s="530"/>
    </row>
    <row r="11" spans="1:64">
      <c r="A11" s="593" t="s">
        <v>51</v>
      </c>
      <c r="B11" s="593"/>
      <c r="C11" s="593"/>
      <c r="D11" s="594" t="str">
        <f>入力シート!C8</f>
        <v>単独公共　◆◆■■事業　○○補修工事　その１（○○工区）（Ｒ■補正）</v>
      </c>
      <c r="E11" s="594"/>
      <c r="F11" s="594"/>
      <c r="G11" s="594"/>
      <c r="H11" s="594"/>
      <c r="I11" s="594"/>
      <c r="J11" s="594"/>
      <c r="K11" s="594"/>
      <c r="L11" s="594"/>
      <c r="M11" s="594"/>
      <c r="N11" s="594"/>
      <c r="O11" s="594"/>
      <c r="P11" s="594"/>
      <c r="Q11" s="594"/>
      <c r="R11" s="594"/>
      <c r="S11" s="594"/>
      <c r="T11" s="594"/>
      <c r="U11" s="594"/>
      <c r="V11" s="594"/>
      <c r="W11" s="594"/>
      <c r="AO11" s="593" t="s">
        <v>51</v>
      </c>
      <c r="AP11" s="593"/>
      <c r="AQ11" s="593"/>
      <c r="AR11" s="603" t="str">
        <f>入力シート!C8</f>
        <v>単独公共　◆◆■■事業　○○補修工事　その１（○○工区）（Ｒ■補正）</v>
      </c>
      <c r="AS11" s="603"/>
      <c r="AT11" s="603"/>
      <c r="AU11" s="603"/>
      <c r="AV11" s="603"/>
      <c r="AW11" s="603"/>
      <c r="AX11" s="603"/>
      <c r="AY11" s="603"/>
      <c r="AZ11" s="603"/>
      <c r="BA11" s="603"/>
      <c r="BB11" s="603"/>
      <c r="BC11" s="603"/>
      <c r="BD11" s="603"/>
      <c r="BE11" s="603"/>
      <c r="BF11" s="603"/>
      <c r="BG11" s="603"/>
      <c r="BH11" s="603"/>
      <c r="BI11" s="603"/>
      <c r="BJ11" s="603"/>
      <c r="BK11" s="603"/>
    </row>
    <row r="12" spans="1:64">
      <c r="A12" s="593" t="s">
        <v>52</v>
      </c>
      <c r="B12" s="593"/>
      <c r="C12" s="593"/>
      <c r="D12" s="595">
        <f>入力シート!C11</f>
        <v>45748</v>
      </c>
      <c r="E12" s="595"/>
      <c r="F12" s="595"/>
      <c r="G12" s="595"/>
      <c r="H12" s="595"/>
      <c r="I12" s="595"/>
      <c r="J12" s="595"/>
      <c r="K12" s="595"/>
      <c r="L12" s="595"/>
      <c r="M12" s="595"/>
      <c r="AO12" s="593" t="s">
        <v>52</v>
      </c>
      <c r="AP12" s="593"/>
      <c r="AQ12" s="593"/>
      <c r="AR12" s="595">
        <f>入力シート!C11</f>
        <v>45748</v>
      </c>
      <c r="AS12" s="595"/>
      <c r="AT12" s="595"/>
      <c r="AU12" s="595"/>
      <c r="AV12" s="595"/>
      <c r="AW12" s="595"/>
      <c r="AX12" s="595"/>
      <c r="AY12" s="595"/>
      <c r="AZ12" s="595"/>
      <c r="BA12" s="595"/>
    </row>
    <row r="13" spans="1:64">
      <c r="A13" s="593" t="s">
        <v>53</v>
      </c>
      <c r="B13" s="593"/>
      <c r="C13" s="593"/>
      <c r="D13" s="595">
        <f>入力シート!C12</f>
        <v>45749</v>
      </c>
      <c r="E13" s="595"/>
      <c r="F13" s="595"/>
      <c r="G13" s="595"/>
      <c r="H13" s="595"/>
      <c r="I13" s="595"/>
      <c r="J13" s="595"/>
      <c r="K13" s="595"/>
      <c r="L13" s="595"/>
      <c r="M13" s="595"/>
      <c r="N13" s="595">
        <f>入力シート!C13</f>
        <v>45960</v>
      </c>
      <c r="O13" s="595"/>
      <c r="P13" s="595"/>
      <c r="Q13" s="595"/>
      <c r="R13" s="595"/>
      <c r="S13" s="595"/>
      <c r="T13" s="595"/>
      <c r="U13" s="595"/>
      <c r="V13" s="595"/>
      <c r="W13" s="595"/>
      <c r="X13" s="9" t="s">
        <v>55</v>
      </c>
      <c r="AO13" s="593" t="s">
        <v>53</v>
      </c>
      <c r="AP13" s="593"/>
      <c r="AQ13" s="593"/>
      <c r="AR13" s="595">
        <f>入力シート!C12</f>
        <v>45749</v>
      </c>
      <c r="AS13" s="595"/>
      <c r="AT13" s="595"/>
      <c r="AU13" s="595"/>
      <c r="AV13" s="595"/>
      <c r="AW13" s="595"/>
      <c r="AX13" s="595"/>
      <c r="AY13" s="595"/>
      <c r="AZ13" s="595"/>
      <c r="BA13" s="595"/>
      <c r="BB13" s="595">
        <f>入力シート!C13</f>
        <v>45960</v>
      </c>
      <c r="BC13" s="595"/>
      <c r="BD13" s="595"/>
      <c r="BE13" s="595"/>
      <c r="BF13" s="595"/>
      <c r="BG13" s="595"/>
      <c r="BH13" s="595"/>
      <c r="BI13" s="595"/>
      <c r="BJ13" s="595"/>
      <c r="BK13" s="595"/>
      <c r="BL13" s="530" t="s">
        <v>55</v>
      </c>
    </row>
    <row r="15" spans="1:64" ht="27" customHeight="1">
      <c r="A15" s="598" t="s">
        <v>56</v>
      </c>
      <c r="B15" s="598"/>
      <c r="C15" s="598"/>
      <c r="D15" s="598" t="s">
        <v>57</v>
      </c>
      <c r="E15" s="598"/>
      <c r="F15" s="598"/>
      <c r="G15" s="598"/>
      <c r="H15" s="598"/>
      <c r="I15" s="598" t="s">
        <v>58</v>
      </c>
      <c r="J15" s="598"/>
      <c r="K15" s="598" t="s">
        <v>59</v>
      </c>
      <c r="L15" s="598"/>
      <c r="M15" s="598" t="s">
        <v>905</v>
      </c>
      <c r="N15" s="598"/>
      <c r="O15" s="598" t="s">
        <v>60</v>
      </c>
      <c r="P15" s="598"/>
      <c r="Q15" s="598" t="s">
        <v>61</v>
      </c>
      <c r="R15" s="598"/>
      <c r="S15" s="598"/>
      <c r="T15" s="598" t="s">
        <v>62</v>
      </c>
      <c r="U15" s="598"/>
      <c r="V15" s="598" t="s">
        <v>63</v>
      </c>
      <c r="W15" s="598"/>
      <c r="X15" s="598"/>
      <c r="AO15" s="598" t="s">
        <v>56</v>
      </c>
      <c r="AP15" s="598"/>
      <c r="AQ15" s="598"/>
      <c r="AR15" s="598" t="s">
        <v>57</v>
      </c>
      <c r="AS15" s="598"/>
      <c r="AT15" s="598"/>
      <c r="AU15" s="598"/>
      <c r="AV15" s="598"/>
      <c r="AW15" s="598" t="s">
        <v>58</v>
      </c>
      <c r="AX15" s="598"/>
      <c r="AY15" s="598" t="s">
        <v>59</v>
      </c>
      <c r="AZ15" s="598"/>
      <c r="BA15" s="598" t="s">
        <v>905</v>
      </c>
      <c r="BB15" s="598"/>
      <c r="BC15" s="598" t="s">
        <v>60</v>
      </c>
      <c r="BD15" s="598"/>
      <c r="BE15" s="598" t="s">
        <v>61</v>
      </c>
      <c r="BF15" s="598"/>
      <c r="BG15" s="598"/>
      <c r="BH15" s="598" t="s">
        <v>62</v>
      </c>
      <c r="BI15" s="598"/>
      <c r="BJ15" s="598" t="s">
        <v>63</v>
      </c>
      <c r="BK15" s="598"/>
      <c r="BL15" s="598"/>
    </row>
    <row r="16" spans="1:64" ht="27" customHeight="1">
      <c r="A16" s="599"/>
      <c r="B16" s="599"/>
      <c r="C16" s="599"/>
      <c r="D16" s="599"/>
      <c r="E16" s="599"/>
      <c r="F16" s="599"/>
      <c r="G16" s="599"/>
      <c r="H16" s="599"/>
      <c r="I16" s="600"/>
      <c r="J16" s="600"/>
      <c r="K16" s="600"/>
      <c r="L16" s="600"/>
      <c r="M16" s="600"/>
      <c r="N16" s="600"/>
      <c r="O16" s="600"/>
      <c r="P16" s="600"/>
      <c r="Q16" s="600"/>
      <c r="R16" s="600"/>
      <c r="S16" s="600"/>
      <c r="T16" s="600"/>
      <c r="U16" s="600"/>
      <c r="V16" s="600"/>
      <c r="W16" s="600"/>
      <c r="X16" s="600"/>
      <c r="AO16" s="604" t="s">
        <v>906</v>
      </c>
      <c r="AP16" s="604"/>
      <c r="AQ16" s="604"/>
      <c r="AR16" s="605"/>
      <c r="AS16" s="605"/>
      <c r="AT16" s="605"/>
      <c r="AU16" s="605"/>
      <c r="AV16" s="605"/>
      <c r="AW16" s="605"/>
      <c r="AX16" s="605"/>
      <c r="AY16" s="605"/>
      <c r="AZ16" s="605"/>
      <c r="BA16" s="605"/>
      <c r="BB16" s="605"/>
      <c r="BC16" s="605"/>
      <c r="BD16" s="605"/>
      <c r="BE16" s="605"/>
      <c r="BF16" s="605"/>
      <c r="BG16" s="605"/>
      <c r="BH16" s="605"/>
      <c r="BI16" s="605"/>
      <c r="BJ16" s="606"/>
      <c r="BK16" s="606"/>
      <c r="BL16" s="606"/>
    </row>
    <row r="17" spans="1:64" ht="27" customHeight="1">
      <c r="A17" s="599"/>
      <c r="B17" s="599"/>
      <c r="C17" s="599"/>
      <c r="D17" s="599"/>
      <c r="E17" s="599"/>
      <c r="F17" s="599"/>
      <c r="G17" s="599"/>
      <c r="H17" s="599"/>
      <c r="I17" s="600"/>
      <c r="J17" s="600"/>
      <c r="K17" s="600"/>
      <c r="L17" s="600"/>
      <c r="M17" s="600"/>
      <c r="N17" s="600"/>
      <c r="O17" s="600"/>
      <c r="P17" s="600"/>
      <c r="Q17" s="600"/>
      <c r="R17" s="600"/>
      <c r="S17" s="600"/>
      <c r="T17" s="600"/>
      <c r="U17" s="600"/>
      <c r="V17" s="600"/>
      <c r="W17" s="600"/>
      <c r="X17" s="600"/>
      <c r="AO17" s="604"/>
      <c r="AP17" s="604"/>
      <c r="AQ17" s="604"/>
      <c r="AR17" s="605" t="s">
        <v>907</v>
      </c>
      <c r="AS17" s="605"/>
      <c r="AT17" s="605"/>
      <c r="AU17" s="605"/>
      <c r="AV17" s="605"/>
      <c r="AW17" s="605"/>
      <c r="AX17" s="605"/>
      <c r="AY17" s="605"/>
      <c r="AZ17" s="605"/>
      <c r="BA17" s="605"/>
      <c r="BB17" s="605"/>
      <c r="BC17" s="605" t="s">
        <v>923</v>
      </c>
      <c r="BD17" s="605"/>
      <c r="BE17" s="605">
        <v>1</v>
      </c>
      <c r="BF17" s="605"/>
      <c r="BG17" s="605"/>
      <c r="BH17" s="605"/>
      <c r="BI17" s="605"/>
      <c r="BJ17" s="606">
        <v>777000</v>
      </c>
      <c r="BK17" s="606"/>
      <c r="BL17" s="606"/>
    </row>
    <row r="18" spans="1:64" ht="27" customHeight="1">
      <c r="A18" s="599"/>
      <c r="B18" s="599"/>
      <c r="C18" s="599"/>
      <c r="D18" s="599"/>
      <c r="E18" s="599"/>
      <c r="F18" s="599"/>
      <c r="G18" s="599"/>
      <c r="H18" s="599"/>
      <c r="I18" s="600"/>
      <c r="J18" s="600"/>
      <c r="K18" s="600"/>
      <c r="L18" s="600"/>
      <c r="M18" s="600"/>
      <c r="N18" s="600"/>
      <c r="O18" s="600"/>
      <c r="P18" s="600"/>
      <c r="Q18" s="600"/>
      <c r="R18" s="600"/>
      <c r="S18" s="600"/>
      <c r="T18" s="600"/>
      <c r="U18" s="600"/>
      <c r="V18" s="600"/>
      <c r="W18" s="600"/>
      <c r="X18" s="600"/>
      <c r="AO18" s="604"/>
      <c r="AP18" s="604"/>
      <c r="AQ18" s="604"/>
      <c r="AR18" s="605" t="s">
        <v>908</v>
      </c>
      <c r="AS18" s="605"/>
      <c r="AT18" s="605"/>
      <c r="AU18" s="605"/>
      <c r="AV18" s="605"/>
      <c r="AW18" s="605"/>
      <c r="AX18" s="605"/>
      <c r="AY18" s="605"/>
      <c r="AZ18" s="605"/>
      <c r="BA18" s="605"/>
      <c r="BB18" s="605"/>
      <c r="BC18" s="605" t="s">
        <v>923</v>
      </c>
      <c r="BD18" s="605"/>
      <c r="BE18" s="605">
        <v>1</v>
      </c>
      <c r="BF18" s="605"/>
      <c r="BG18" s="605"/>
      <c r="BH18" s="605"/>
      <c r="BI18" s="605"/>
      <c r="BJ18" s="606">
        <v>185000</v>
      </c>
      <c r="BK18" s="606"/>
      <c r="BL18" s="606"/>
    </row>
    <row r="19" spans="1:64" ht="27" customHeight="1">
      <c r="A19" s="599"/>
      <c r="B19" s="599"/>
      <c r="C19" s="599"/>
      <c r="D19" s="599"/>
      <c r="E19" s="599"/>
      <c r="F19" s="599"/>
      <c r="G19" s="599"/>
      <c r="H19" s="599"/>
      <c r="I19" s="600"/>
      <c r="J19" s="600"/>
      <c r="K19" s="600"/>
      <c r="L19" s="600"/>
      <c r="M19" s="600"/>
      <c r="N19" s="600"/>
      <c r="O19" s="600"/>
      <c r="P19" s="600"/>
      <c r="Q19" s="600"/>
      <c r="R19" s="600"/>
      <c r="S19" s="600"/>
      <c r="T19" s="600"/>
      <c r="U19" s="600"/>
      <c r="V19" s="600"/>
      <c r="W19" s="600"/>
      <c r="X19" s="600"/>
      <c r="AO19" s="604"/>
      <c r="AP19" s="604"/>
      <c r="AQ19" s="604"/>
      <c r="AR19" s="605" t="s">
        <v>909</v>
      </c>
      <c r="AS19" s="605"/>
      <c r="AT19" s="605"/>
      <c r="AU19" s="605"/>
      <c r="AV19" s="605"/>
      <c r="AW19" s="605"/>
      <c r="AX19" s="605"/>
      <c r="AY19" s="605"/>
      <c r="AZ19" s="605"/>
      <c r="BA19" s="605"/>
      <c r="BB19" s="605"/>
      <c r="BC19" s="605" t="s">
        <v>923</v>
      </c>
      <c r="BD19" s="605"/>
      <c r="BE19" s="605">
        <v>1</v>
      </c>
      <c r="BF19" s="605"/>
      <c r="BG19" s="605"/>
      <c r="BH19" s="605"/>
      <c r="BI19" s="605"/>
      <c r="BJ19" s="606">
        <v>4000000</v>
      </c>
      <c r="BK19" s="606"/>
      <c r="BL19" s="606"/>
    </row>
    <row r="20" spans="1:64" ht="27" customHeight="1">
      <c r="A20" s="599"/>
      <c r="B20" s="599"/>
      <c r="C20" s="599"/>
      <c r="D20" s="599"/>
      <c r="E20" s="599"/>
      <c r="F20" s="599"/>
      <c r="G20" s="599"/>
      <c r="H20" s="599"/>
      <c r="I20" s="600"/>
      <c r="J20" s="600"/>
      <c r="K20" s="600"/>
      <c r="L20" s="600"/>
      <c r="M20" s="600"/>
      <c r="N20" s="600"/>
      <c r="O20" s="600"/>
      <c r="P20" s="600"/>
      <c r="Q20" s="600"/>
      <c r="R20" s="600"/>
      <c r="S20" s="600"/>
      <c r="T20" s="600"/>
      <c r="U20" s="600"/>
      <c r="V20" s="600"/>
      <c r="W20" s="600"/>
      <c r="X20" s="600"/>
      <c r="AO20" s="607" t="s">
        <v>911</v>
      </c>
      <c r="AP20" s="608"/>
      <c r="AQ20" s="609"/>
      <c r="AR20" s="610"/>
      <c r="AS20" s="611"/>
      <c r="AT20" s="611"/>
      <c r="AU20" s="611"/>
      <c r="AV20" s="612"/>
      <c r="AW20" s="605"/>
      <c r="AX20" s="605"/>
      <c r="AY20" s="605"/>
      <c r="AZ20" s="605"/>
      <c r="BA20" s="605"/>
      <c r="BB20" s="605"/>
      <c r="BC20" s="605"/>
      <c r="BD20" s="605"/>
      <c r="BE20" s="605"/>
      <c r="BF20" s="605"/>
      <c r="BG20" s="605"/>
      <c r="BH20" s="605"/>
      <c r="BI20" s="605"/>
      <c r="BJ20" s="606"/>
      <c r="BK20" s="606"/>
      <c r="BL20" s="606"/>
    </row>
    <row r="21" spans="1:64" ht="27" customHeight="1">
      <c r="A21" s="599"/>
      <c r="B21" s="599"/>
      <c r="C21" s="599"/>
      <c r="D21" s="599"/>
      <c r="E21" s="599"/>
      <c r="F21" s="599"/>
      <c r="G21" s="599"/>
      <c r="H21" s="599"/>
      <c r="I21" s="600"/>
      <c r="J21" s="600"/>
      <c r="K21" s="600"/>
      <c r="L21" s="600"/>
      <c r="M21" s="600"/>
      <c r="N21" s="600"/>
      <c r="O21" s="600"/>
      <c r="P21" s="600"/>
      <c r="Q21" s="600"/>
      <c r="R21" s="600"/>
      <c r="S21" s="600"/>
      <c r="T21" s="600"/>
      <c r="U21" s="600"/>
      <c r="V21" s="600"/>
      <c r="W21" s="600"/>
      <c r="X21" s="600"/>
      <c r="AO21" s="607"/>
      <c r="AP21" s="608"/>
      <c r="AQ21" s="609"/>
      <c r="AR21" s="610" t="s">
        <v>912</v>
      </c>
      <c r="AS21" s="611"/>
      <c r="AT21" s="611"/>
      <c r="AU21" s="611"/>
      <c r="AV21" s="612"/>
      <c r="AW21" s="605"/>
      <c r="AX21" s="605"/>
      <c r="AY21" s="605"/>
      <c r="AZ21" s="605"/>
      <c r="BA21" s="605"/>
      <c r="BB21" s="605"/>
      <c r="BC21" s="605" t="s">
        <v>923</v>
      </c>
      <c r="BD21" s="605"/>
      <c r="BE21" s="605">
        <v>1</v>
      </c>
      <c r="BF21" s="605"/>
      <c r="BG21" s="605"/>
      <c r="BH21" s="605"/>
      <c r="BI21" s="605"/>
      <c r="BJ21" s="606">
        <v>10000000</v>
      </c>
      <c r="BK21" s="606"/>
      <c r="BL21" s="606"/>
    </row>
    <row r="22" spans="1:64" ht="27" customHeight="1">
      <c r="A22" s="599"/>
      <c r="B22" s="599"/>
      <c r="C22" s="599"/>
      <c r="D22" s="599"/>
      <c r="E22" s="599"/>
      <c r="F22" s="599"/>
      <c r="G22" s="599"/>
      <c r="H22" s="599"/>
      <c r="I22" s="600"/>
      <c r="J22" s="600"/>
      <c r="K22" s="600"/>
      <c r="L22" s="600"/>
      <c r="M22" s="600"/>
      <c r="N22" s="600"/>
      <c r="O22" s="600"/>
      <c r="P22" s="600"/>
      <c r="Q22" s="600"/>
      <c r="R22" s="600"/>
      <c r="S22" s="600"/>
      <c r="T22" s="600"/>
      <c r="U22" s="600"/>
      <c r="V22" s="600"/>
      <c r="W22" s="600"/>
      <c r="X22" s="600"/>
      <c r="AO22" s="607"/>
      <c r="AP22" s="608"/>
      <c r="AQ22" s="609"/>
      <c r="AR22" s="610" t="s">
        <v>913</v>
      </c>
      <c r="AS22" s="611"/>
      <c r="AT22" s="611"/>
      <c r="AU22" s="611"/>
      <c r="AV22" s="612"/>
      <c r="AW22" s="605"/>
      <c r="AX22" s="605"/>
      <c r="AY22" s="605"/>
      <c r="AZ22" s="605"/>
      <c r="BA22" s="605"/>
      <c r="BB22" s="605"/>
      <c r="BC22" s="605" t="s">
        <v>923</v>
      </c>
      <c r="BD22" s="605"/>
      <c r="BE22" s="605">
        <v>1</v>
      </c>
      <c r="BF22" s="605"/>
      <c r="BG22" s="605"/>
      <c r="BH22" s="605"/>
      <c r="BI22" s="605"/>
      <c r="BJ22" s="606">
        <v>200000</v>
      </c>
      <c r="BK22" s="606"/>
      <c r="BL22" s="606"/>
    </row>
    <row r="23" spans="1:64" ht="27" customHeight="1">
      <c r="A23" s="599"/>
      <c r="B23" s="599"/>
      <c r="C23" s="599"/>
      <c r="D23" s="599"/>
      <c r="E23" s="599"/>
      <c r="F23" s="599"/>
      <c r="G23" s="599"/>
      <c r="H23" s="599"/>
      <c r="I23" s="600"/>
      <c r="J23" s="600"/>
      <c r="K23" s="600"/>
      <c r="L23" s="600"/>
      <c r="M23" s="600"/>
      <c r="N23" s="600"/>
      <c r="O23" s="600"/>
      <c r="P23" s="600"/>
      <c r="Q23" s="600"/>
      <c r="R23" s="600"/>
      <c r="S23" s="600"/>
      <c r="T23" s="600"/>
      <c r="U23" s="600"/>
      <c r="V23" s="600"/>
      <c r="W23" s="600"/>
      <c r="X23" s="600"/>
      <c r="AO23" s="607"/>
      <c r="AP23" s="608"/>
      <c r="AQ23" s="609"/>
      <c r="AR23" s="610" t="s">
        <v>910</v>
      </c>
      <c r="AS23" s="611"/>
      <c r="AT23" s="611"/>
      <c r="AU23" s="611"/>
      <c r="AV23" s="612"/>
      <c r="AW23" s="605"/>
      <c r="AX23" s="605"/>
      <c r="AY23" s="605"/>
      <c r="AZ23" s="605"/>
      <c r="BA23" s="605"/>
      <c r="BB23" s="605"/>
      <c r="BC23" s="605" t="s">
        <v>923</v>
      </c>
      <c r="BD23" s="605"/>
      <c r="BE23" s="605">
        <v>1</v>
      </c>
      <c r="BF23" s="605"/>
      <c r="BG23" s="605"/>
      <c r="BH23" s="605"/>
      <c r="BI23" s="605"/>
      <c r="BJ23" s="606">
        <v>2000000</v>
      </c>
      <c r="BK23" s="606"/>
      <c r="BL23" s="606"/>
    </row>
    <row r="24" spans="1:64" ht="27" customHeight="1">
      <c r="A24" s="599"/>
      <c r="B24" s="599"/>
      <c r="C24" s="599"/>
      <c r="D24" s="599"/>
      <c r="E24" s="599"/>
      <c r="F24" s="599"/>
      <c r="G24" s="599"/>
      <c r="H24" s="599"/>
      <c r="I24" s="600"/>
      <c r="J24" s="600"/>
      <c r="K24" s="600"/>
      <c r="L24" s="600"/>
      <c r="M24" s="600"/>
      <c r="N24" s="600"/>
      <c r="O24" s="600"/>
      <c r="P24" s="600"/>
      <c r="Q24" s="600"/>
      <c r="R24" s="600"/>
      <c r="S24" s="600"/>
      <c r="T24" s="600"/>
      <c r="U24" s="600"/>
      <c r="V24" s="600"/>
      <c r="W24" s="600"/>
      <c r="X24" s="600"/>
      <c r="AO24" s="607" t="s">
        <v>914</v>
      </c>
      <c r="AP24" s="608"/>
      <c r="AQ24" s="609"/>
      <c r="AR24" s="610"/>
      <c r="AS24" s="611"/>
      <c r="AT24" s="611"/>
      <c r="AU24" s="611"/>
      <c r="AV24" s="612"/>
      <c r="AW24" s="605"/>
      <c r="AX24" s="605"/>
      <c r="AY24" s="605"/>
      <c r="AZ24" s="605"/>
      <c r="BA24" s="605"/>
      <c r="BB24" s="605"/>
      <c r="BC24" s="605"/>
      <c r="BD24" s="605"/>
      <c r="BE24" s="605"/>
      <c r="BF24" s="605"/>
      <c r="BG24" s="605"/>
      <c r="BH24" s="605"/>
      <c r="BI24" s="605"/>
      <c r="BJ24" s="606">
        <f>SUM(BJ17:BL23)</f>
        <v>17162000</v>
      </c>
      <c r="BK24" s="606"/>
      <c r="BL24" s="606"/>
    </row>
    <row r="25" spans="1:64" ht="27" customHeight="1">
      <c r="A25" s="599"/>
      <c r="B25" s="599"/>
      <c r="C25" s="599"/>
      <c r="D25" s="599"/>
      <c r="E25" s="599"/>
      <c r="F25" s="599"/>
      <c r="G25" s="599"/>
      <c r="H25" s="599"/>
      <c r="I25" s="600"/>
      <c r="J25" s="600"/>
      <c r="K25" s="600"/>
      <c r="L25" s="600"/>
      <c r="M25" s="600"/>
      <c r="N25" s="600"/>
      <c r="O25" s="600"/>
      <c r="P25" s="600"/>
      <c r="Q25" s="600"/>
      <c r="R25" s="600"/>
      <c r="S25" s="600"/>
      <c r="T25" s="600"/>
      <c r="U25" s="600"/>
      <c r="V25" s="600"/>
      <c r="W25" s="600"/>
      <c r="X25" s="600"/>
      <c r="AO25" s="607"/>
      <c r="AP25" s="608"/>
      <c r="AQ25" s="609"/>
      <c r="AR25" s="610" t="s">
        <v>915</v>
      </c>
      <c r="AS25" s="611"/>
      <c r="AT25" s="611"/>
      <c r="AU25" s="611"/>
      <c r="AV25" s="612"/>
      <c r="AW25" s="605"/>
      <c r="AX25" s="605"/>
      <c r="AY25" s="605"/>
      <c r="AZ25" s="605"/>
      <c r="BA25" s="605"/>
      <c r="BB25" s="605"/>
      <c r="BC25" s="605" t="s">
        <v>923</v>
      </c>
      <c r="BD25" s="605"/>
      <c r="BE25" s="605">
        <v>1</v>
      </c>
      <c r="BF25" s="605"/>
      <c r="BG25" s="605"/>
      <c r="BH25" s="605"/>
      <c r="BI25" s="605"/>
      <c r="BJ25" s="606">
        <v>2500000</v>
      </c>
      <c r="BK25" s="606"/>
      <c r="BL25" s="606"/>
    </row>
    <row r="26" spans="1:64" ht="27" customHeight="1">
      <c r="A26" s="599"/>
      <c r="B26" s="599"/>
      <c r="C26" s="599"/>
      <c r="D26" s="599"/>
      <c r="E26" s="599"/>
      <c r="F26" s="599"/>
      <c r="G26" s="599"/>
      <c r="H26" s="599"/>
      <c r="I26" s="600"/>
      <c r="J26" s="600"/>
      <c r="K26" s="600"/>
      <c r="L26" s="600"/>
      <c r="M26" s="600"/>
      <c r="N26" s="600"/>
      <c r="O26" s="600"/>
      <c r="P26" s="600"/>
      <c r="Q26" s="600"/>
      <c r="R26" s="600"/>
      <c r="S26" s="600"/>
      <c r="T26" s="600"/>
      <c r="U26" s="600"/>
      <c r="V26" s="600"/>
      <c r="W26" s="600"/>
      <c r="X26" s="600"/>
      <c r="AO26" s="607" t="s">
        <v>916</v>
      </c>
      <c r="AP26" s="608"/>
      <c r="AQ26" s="609"/>
      <c r="AR26" s="610"/>
      <c r="AS26" s="611"/>
      <c r="AT26" s="611"/>
      <c r="AU26" s="611"/>
      <c r="AV26" s="612"/>
      <c r="AW26" s="605"/>
      <c r="AX26" s="605"/>
      <c r="AY26" s="605"/>
      <c r="AZ26" s="605"/>
      <c r="BA26" s="605"/>
      <c r="BB26" s="605"/>
      <c r="BC26" s="605"/>
      <c r="BD26" s="605"/>
      <c r="BE26" s="605"/>
      <c r="BF26" s="605"/>
      <c r="BG26" s="605"/>
      <c r="BH26" s="605"/>
      <c r="BI26" s="605"/>
      <c r="BJ26" s="606">
        <f>BJ24+BJ25</f>
        <v>19662000</v>
      </c>
      <c r="BK26" s="606"/>
      <c r="BL26" s="606"/>
    </row>
    <row r="27" spans="1:64" ht="27" customHeight="1">
      <c r="A27" s="599"/>
      <c r="B27" s="599"/>
      <c r="C27" s="599"/>
      <c r="D27" s="599"/>
      <c r="E27" s="599"/>
      <c r="F27" s="599"/>
      <c r="G27" s="599"/>
      <c r="H27" s="599"/>
      <c r="I27" s="600"/>
      <c r="J27" s="600"/>
      <c r="K27" s="600"/>
      <c r="L27" s="600"/>
      <c r="M27" s="600"/>
      <c r="N27" s="600"/>
      <c r="O27" s="600"/>
      <c r="P27" s="600"/>
      <c r="Q27" s="600"/>
      <c r="R27" s="600"/>
      <c r="S27" s="600"/>
      <c r="T27" s="600"/>
      <c r="U27" s="600"/>
      <c r="V27" s="600"/>
      <c r="W27" s="600"/>
      <c r="X27" s="600"/>
      <c r="AO27" s="607"/>
      <c r="AP27" s="608"/>
      <c r="AQ27" s="609"/>
      <c r="AR27" s="610" t="s">
        <v>917</v>
      </c>
      <c r="AS27" s="611"/>
      <c r="AT27" s="611"/>
      <c r="AU27" s="611"/>
      <c r="AV27" s="612"/>
      <c r="AW27" s="605"/>
      <c r="AX27" s="605"/>
      <c r="AY27" s="605"/>
      <c r="AZ27" s="605"/>
      <c r="BA27" s="605"/>
      <c r="BB27" s="605"/>
      <c r="BC27" s="605" t="s">
        <v>923</v>
      </c>
      <c r="BD27" s="605"/>
      <c r="BE27" s="605">
        <v>1</v>
      </c>
      <c r="BF27" s="605"/>
      <c r="BG27" s="605"/>
      <c r="BH27" s="605"/>
      <c r="BI27" s="605"/>
      <c r="BJ27" s="606">
        <v>5000000</v>
      </c>
      <c r="BK27" s="606"/>
      <c r="BL27" s="606"/>
    </row>
    <row r="28" spans="1:64" ht="27" customHeight="1">
      <c r="A28" s="599"/>
      <c r="B28" s="599"/>
      <c r="C28" s="599"/>
      <c r="D28" s="599"/>
      <c r="E28" s="599"/>
      <c r="F28" s="599"/>
      <c r="G28" s="599"/>
      <c r="H28" s="599"/>
      <c r="I28" s="600"/>
      <c r="J28" s="600"/>
      <c r="K28" s="600"/>
      <c r="L28" s="600"/>
      <c r="M28" s="600"/>
      <c r="N28" s="600"/>
      <c r="O28" s="600"/>
      <c r="P28" s="600"/>
      <c r="Q28" s="600"/>
      <c r="R28" s="600"/>
      <c r="S28" s="600"/>
      <c r="T28" s="600"/>
      <c r="U28" s="600"/>
      <c r="V28" s="600"/>
      <c r="W28" s="600"/>
      <c r="X28" s="600"/>
      <c r="AO28" s="604" t="s">
        <v>918</v>
      </c>
      <c r="AP28" s="604"/>
      <c r="AQ28" s="604"/>
      <c r="AR28" s="605"/>
      <c r="AS28" s="605"/>
      <c r="AT28" s="605"/>
      <c r="AU28" s="605"/>
      <c r="AV28" s="605"/>
      <c r="AW28" s="605"/>
      <c r="AX28" s="605"/>
      <c r="AY28" s="605"/>
      <c r="AZ28" s="605"/>
      <c r="BA28" s="605"/>
      <c r="BB28" s="605"/>
      <c r="BC28" s="605"/>
      <c r="BD28" s="605"/>
      <c r="BE28" s="605"/>
      <c r="BF28" s="605"/>
      <c r="BG28" s="605"/>
      <c r="BH28" s="605"/>
      <c r="BI28" s="605"/>
      <c r="BJ28" s="606">
        <f>BJ26+BJ27</f>
        <v>24662000</v>
      </c>
      <c r="BK28" s="606"/>
      <c r="BL28" s="606"/>
    </row>
    <row r="29" spans="1:64" ht="27" customHeight="1">
      <c r="A29" s="599"/>
      <c r="B29" s="599"/>
      <c r="C29" s="599"/>
      <c r="D29" s="599"/>
      <c r="E29" s="599"/>
      <c r="F29" s="599"/>
      <c r="G29" s="599"/>
      <c r="H29" s="599"/>
      <c r="I29" s="600"/>
      <c r="J29" s="600"/>
      <c r="K29" s="600"/>
      <c r="L29" s="600"/>
      <c r="M29" s="600"/>
      <c r="N29" s="600"/>
      <c r="O29" s="600"/>
      <c r="P29" s="600"/>
      <c r="Q29" s="600"/>
      <c r="R29" s="600"/>
      <c r="S29" s="600"/>
      <c r="T29" s="600"/>
      <c r="U29" s="600"/>
      <c r="V29" s="600"/>
      <c r="W29" s="600"/>
      <c r="X29" s="600"/>
      <c r="AO29" s="604"/>
      <c r="AP29" s="604"/>
      <c r="AQ29" s="604"/>
      <c r="AR29" s="605" t="s">
        <v>919</v>
      </c>
      <c r="AS29" s="605"/>
      <c r="AT29" s="605"/>
      <c r="AU29" s="605"/>
      <c r="AV29" s="605"/>
      <c r="AW29" s="605"/>
      <c r="AX29" s="605"/>
      <c r="AY29" s="605"/>
      <c r="AZ29" s="605"/>
      <c r="BA29" s="605"/>
      <c r="BB29" s="605"/>
      <c r="BC29" s="605" t="s">
        <v>923</v>
      </c>
      <c r="BD29" s="605"/>
      <c r="BE29" s="605">
        <v>1</v>
      </c>
      <c r="BF29" s="605"/>
      <c r="BG29" s="605"/>
      <c r="BH29" s="605"/>
      <c r="BI29" s="605"/>
      <c r="BJ29" s="606">
        <v>3000000</v>
      </c>
      <c r="BK29" s="606"/>
      <c r="BL29" s="606"/>
    </row>
    <row r="30" spans="1:64" ht="27" customHeight="1">
      <c r="A30" s="599"/>
      <c r="B30" s="599"/>
      <c r="C30" s="599"/>
      <c r="D30" s="599"/>
      <c r="E30" s="599"/>
      <c r="F30" s="599"/>
      <c r="G30" s="599"/>
      <c r="H30" s="599"/>
      <c r="I30" s="600"/>
      <c r="J30" s="600"/>
      <c r="K30" s="600"/>
      <c r="L30" s="600"/>
      <c r="M30" s="600"/>
      <c r="N30" s="600"/>
      <c r="O30" s="600"/>
      <c r="P30" s="600"/>
      <c r="Q30" s="600"/>
      <c r="R30" s="600"/>
      <c r="S30" s="600"/>
      <c r="T30" s="600"/>
      <c r="U30" s="600"/>
      <c r="V30" s="600"/>
      <c r="W30" s="600"/>
      <c r="X30" s="600"/>
      <c r="AO30" s="604" t="s">
        <v>920</v>
      </c>
      <c r="AP30" s="604"/>
      <c r="AQ30" s="604"/>
      <c r="AR30" s="605"/>
      <c r="AS30" s="605"/>
      <c r="AT30" s="605"/>
      <c r="AU30" s="605"/>
      <c r="AV30" s="605"/>
      <c r="AW30" s="605"/>
      <c r="AX30" s="605"/>
      <c r="AY30" s="605"/>
      <c r="AZ30" s="605"/>
      <c r="BA30" s="605"/>
      <c r="BB30" s="605"/>
      <c r="BC30" s="605"/>
      <c r="BD30" s="605"/>
      <c r="BE30" s="605"/>
      <c r="BF30" s="605"/>
      <c r="BG30" s="605"/>
      <c r="BH30" s="605"/>
      <c r="BI30" s="605"/>
      <c r="BJ30" s="606">
        <f>BJ28+BJ29</f>
        <v>27662000</v>
      </c>
      <c r="BK30" s="606"/>
      <c r="BL30" s="606"/>
    </row>
    <row r="31" spans="1:64" ht="27" customHeight="1">
      <c r="A31" s="599"/>
      <c r="B31" s="599"/>
      <c r="C31" s="599"/>
      <c r="D31" s="599"/>
      <c r="E31" s="599"/>
      <c r="F31" s="599"/>
      <c r="G31" s="599"/>
      <c r="H31" s="599"/>
      <c r="I31" s="600"/>
      <c r="J31" s="600"/>
      <c r="K31" s="600"/>
      <c r="L31" s="600"/>
      <c r="M31" s="600"/>
      <c r="N31" s="600"/>
      <c r="O31" s="600"/>
      <c r="P31" s="600"/>
      <c r="Q31" s="600"/>
      <c r="R31" s="600"/>
      <c r="S31" s="600"/>
      <c r="T31" s="600"/>
      <c r="U31" s="600"/>
      <c r="V31" s="600"/>
      <c r="W31" s="600"/>
      <c r="X31" s="600"/>
      <c r="AO31" s="604" t="s">
        <v>921</v>
      </c>
      <c r="AP31" s="604"/>
      <c r="AQ31" s="604"/>
      <c r="AR31" s="605"/>
      <c r="AS31" s="605"/>
      <c r="AT31" s="605"/>
      <c r="AU31" s="605"/>
      <c r="AV31" s="605"/>
      <c r="AW31" s="605"/>
      <c r="AX31" s="605"/>
      <c r="AY31" s="605"/>
      <c r="AZ31" s="605"/>
      <c r="BA31" s="605"/>
      <c r="BB31" s="605"/>
      <c r="BC31" s="605"/>
      <c r="BD31" s="605"/>
      <c r="BE31" s="605"/>
      <c r="BF31" s="605"/>
      <c r="BG31" s="605"/>
      <c r="BH31" s="605"/>
      <c r="BI31" s="605"/>
      <c r="BJ31" s="606">
        <f>BJ30*0.1</f>
        <v>2766200</v>
      </c>
      <c r="BK31" s="606"/>
      <c r="BL31" s="606"/>
    </row>
    <row r="32" spans="1:64" ht="27" customHeight="1">
      <c r="A32" s="599"/>
      <c r="B32" s="599"/>
      <c r="C32" s="599"/>
      <c r="D32" s="599"/>
      <c r="E32" s="599"/>
      <c r="F32" s="599"/>
      <c r="G32" s="599"/>
      <c r="H32" s="599"/>
      <c r="I32" s="600"/>
      <c r="J32" s="600"/>
      <c r="K32" s="600"/>
      <c r="L32" s="600"/>
      <c r="M32" s="600"/>
      <c r="N32" s="600"/>
      <c r="O32" s="600"/>
      <c r="P32" s="600"/>
      <c r="Q32" s="600"/>
      <c r="R32" s="600"/>
      <c r="S32" s="600"/>
      <c r="T32" s="600"/>
      <c r="U32" s="600"/>
      <c r="V32" s="600"/>
      <c r="W32" s="600"/>
      <c r="X32" s="600"/>
      <c r="AO32" s="604" t="s">
        <v>922</v>
      </c>
      <c r="AP32" s="604"/>
      <c r="AQ32" s="604"/>
      <c r="AR32" s="605"/>
      <c r="AS32" s="605"/>
      <c r="AT32" s="605"/>
      <c r="AU32" s="605"/>
      <c r="AV32" s="605"/>
      <c r="AW32" s="605"/>
      <c r="AX32" s="605"/>
      <c r="AY32" s="605"/>
      <c r="AZ32" s="605"/>
      <c r="BA32" s="605"/>
      <c r="BB32" s="605"/>
      <c r="BC32" s="605"/>
      <c r="BD32" s="605"/>
      <c r="BE32" s="605"/>
      <c r="BF32" s="605"/>
      <c r="BG32" s="605"/>
      <c r="BH32" s="605"/>
      <c r="BI32" s="605"/>
      <c r="BJ32" s="606">
        <f>BJ30+BJ31</f>
        <v>30428200</v>
      </c>
      <c r="BK32" s="606"/>
      <c r="BL32" s="606"/>
    </row>
    <row r="33" spans="1:64" ht="27" customHeight="1">
      <c r="A33" s="599"/>
      <c r="B33" s="599"/>
      <c r="C33" s="599"/>
      <c r="D33" s="599"/>
      <c r="E33" s="599"/>
      <c r="F33" s="599"/>
      <c r="G33" s="599"/>
      <c r="H33" s="599"/>
      <c r="I33" s="600"/>
      <c r="J33" s="600"/>
      <c r="K33" s="600"/>
      <c r="L33" s="600"/>
      <c r="M33" s="600"/>
      <c r="N33" s="600"/>
      <c r="O33" s="600"/>
      <c r="P33" s="600"/>
      <c r="Q33" s="600"/>
      <c r="R33" s="600"/>
      <c r="S33" s="600"/>
      <c r="T33" s="600"/>
      <c r="U33" s="600"/>
      <c r="V33" s="600"/>
      <c r="W33" s="600"/>
      <c r="X33" s="600"/>
      <c r="AO33" s="605"/>
      <c r="AP33" s="605"/>
      <c r="AQ33" s="605"/>
      <c r="AR33" s="605"/>
      <c r="AS33" s="605"/>
      <c r="AT33" s="605"/>
      <c r="AU33" s="605"/>
      <c r="AV33" s="605"/>
      <c r="AW33" s="605"/>
      <c r="AX33" s="605"/>
      <c r="AY33" s="605"/>
      <c r="AZ33" s="605"/>
      <c r="BA33" s="605"/>
      <c r="BB33" s="605"/>
      <c r="BC33" s="605"/>
      <c r="BD33" s="605"/>
      <c r="BE33" s="605"/>
      <c r="BF33" s="605"/>
      <c r="BG33" s="605"/>
      <c r="BH33" s="605"/>
      <c r="BI33" s="605"/>
      <c r="BJ33" s="606"/>
      <c r="BK33" s="606"/>
      <c r="BL33" s="606"/>
    </row>
    <row r="34" spans="1:64" ht="28.5" customHeight="1">
      <c r="A34" s="601" t="s">
        <v>924</v>
      </c>
      <c r="B34" s="601"/>
      <c r="C34" s="601"/>
      <c r="D34" s="601"/>
      <c r="E34" s="601"/>
      <c r="F34" s="601"/>
      <c r="G34" s="601"/>
      <c r="H34" s="601"/>
      <c r="I34" s="601"/>
      <c r="J34" s="601"/>
      <c r="K34" s="601"/>
      <c r="L34" s="601"/>
      <c r="M34" s="601"/>
      <c r="N34" s="601"/>
      <c r="O34" s="601"/>
      <c r="P34" s="601"/>
      <c r="Q34" s="601"/>
      <c r="R34" s="601"/>
      <c r="S34" s="601"/>
      <c r="T34" s="601"/>
      <c r="U34" s="601"/>
      <c r="V34" s="601"/>
      <c r="W34" s="601"/>
      <c r="X34" s="601"/>
      <c r="AO34" s="601" t="s">
        <v>925</v>
      </c>
      <c r="AP34" s="601"/>
      <c r="AQ34" s="601"/>
      <c r="AR34" s="601"/>
      <c r="AS34" s="601"/>
      <c r="AT34" s="601"/>
      <c r="AU34" s="601"/>
      <c r="AV34" s="601"/>
      <c r="AW34" s="601"/>
      <c r="AX34" s="601"/>
      <c r="AY34" s="601"/>
      <c r="AZ34" s="601"/>
      <c r="BA34" s="601"/>
      <c r="BB34" s="601"/>
      <c r="BC34" s="601"/>
      <c r="BD34" s="601"/>
      <c r="BE34" s="601"/>
      <c r="BF34" s="601"/>
      <c r="BG34" s="601"/>
      <c r="BH34" s="601"/>
      <c r="BI34" s="601"/>
      <c r="BJ34" s="601"/>
      <c r="BK34" s="601"/>
      <c r="BL34" s="601"/>
    </row>
    <row r="35" spans="1:64" ht="13.5" customHeight="1"/>
    <row r="36" spans="1:64" ht="13.5" customHeight="1"/>
  </sheetData>
  <mergeCells count="370">
    <mergeCell ref="AO34:BL34"/>
    <mergeCell ref="AO33:AQ33"/>
    <mergeCell ref="AR33:AV33"/>
    <mergeCell ref="AW33:AX33"/>
    <mergeCell ref="AY33:AZ33"/>
    <mergeCell ref="BA33:BB33"/>
    <mergeCell ref="BC33:BD33"/>
    <mergeCell ref="BE33:BG33"/>
    <mergeCell ref="BH33:BI33"/>
    <mergeCell ref="BJ33:BL33"/>
    <mergeCell ref="AO32:AQ32"/>
    <mergeCell ref="AR32:AV32"/>
    <mergeCell ref="AW32:AX32"/>
    <mergeCell ref="AY32:AZ32"/>
    <mergeCell ref="BA32:BB32"/>
    <mergeCell ref="BC32:BD32"/>
    <mergeCell ref="BE32:BG32"/>
    <mergeCell ref="BH32:BI32"/>
    <mergeCell ref="BJ32:BL32"/>
    <mergeCell ref="AO31:AQ31"/>
    <mergeCell ref="AR31:AV31"/>
    <mergeCell ref="AW31:AX31"/>
    <mergeCell ref="AY31:AZ31"/>
    <mergeCell ref="BA31:BB31"/>
    <mergeCell ref="BC31:BD31"/>
    <mergeCell ref="BE31:BG31"/>
    <mergeCell ref="BH31:BI31"/>
    <mergeCell ref="BJ31:BL31"/>
    <mergeCell ref="AO30:AQ30"/>
    <mergeCell ref="AR30:AV30"/>
    <mergeCell ref="AW30:AX30"/>
    <mergeCell ref="AY30:AZ30"/>
    <mergeCell ref="BA30:BB30"/>
    <mergeCell ref="BC30:BD30"/>
    <mergeCell ref="BE30:BG30"/>
    <mergeCell ref="BH30:BI30"/>
    <mergeCell ref="BJ30:BL30"/>
    <mergeCell ref="AO29:AQ29"/>
    <mergeCell ref="AR29:AV29"/>
    <mergeCell ref="AW29:AX29"/>
    <mergeCell ref="AY29:AZ29"/>
    <mergeCell ref="BA29:BB29"/>
    <mergeCell ref="BC29:BD29"/>
    <mergeCell ref="BE29:BG29"/>
    <mergeCell ref="BH29:BI29"/>
    <mergeCell ref="BJ29:BL29"/>
    <mergeCell ref="AO28:AQ28"/>
    <mergeCell ref="AR28:AV28"/>
    <mergeCell ref="AW28:AX28"/>
    <mergeCell ref="AY28:AZ28"/>
    <mergeCell ref="BA28:BB28"/>
    <mergeCell ref="BC28:BD28"/>
    <mergeCell ref="BE28:BG28"/>
    <mergeCell ref="BH28:BI28"/>
    <mergeCell ref="BJ28:BL28"/>
    <mergeCell ref="AO27:AQ27"/>
    <mergeCell ref="AR27:AV27"/>
    <mergeCell ref="AW27:AX27"/>
    <mergeCell ref="AY27:AZ27"/>
    <mergeCell ref="BA27:BB27"/>
    <mergeCell ref="BC27:BD27"/>
    <mergeCell ref="BE27:BG27"/>
    <mergeCell ref="BH27:BI27"/>
    <mergeCell ref="BJ27:BL27"/>
    <mergeCell ref="AO26:AQ26"/>
    <mergeCell ref="AR26:AV26"/>
    <mergeCell ref="AW26:AX26"/>
    <mergeCell ref="AY26:AZ26"/>
    <mergeCell ref="BA26:BB26"/>
    <mergeCell ref="BC26:BD26"/>
    <mergeCell ref="BE26:BG26"/>
    <mergeCell ref="BH26:BI26"/>
    <mergeCell ref="BJ26:BL26"/>
    <mergeCell ref="AO25:AQ25"/>
    <mergeCell ref="AR25:AV25"/>
    <mergeCell ref="AW25:AX25"/>
    <mergeCell ref="AY25:AZ25"/>
    <mergeCell ref="BA25:BB25"/>
    <mergeCell ref="BC25:BD25"/>
    <mergeCell ref="BE25:BG25"/>
    <mergeCell ref="BH25:BI25"/>
    <mergeCell ref="BJ25:BL25"/>
    <mergeCell ref="AO24:AQ24"/>
    <mergeCell ref="AR24:AV24"/>
    <mergeCell ref="AW24:AX24"/>
    <mergeCell ref="AY24:AZ24"/>
    <mergeCell ref="BA24:BB24"/>
    <mergeCell ref="BC24:BD24"/>
    <mergeCell ref="BE24:BG24"/>
    <mergeCell ref="BH24:BI24"/>
    <mergeCell ref="BJ24:BL24"/>
    <mergeCell ref="AO23:AQ23"/>
    <mergeCell ref="AR23:AV23"/>
    <mergeCell ref="AW23:AX23"/>
    <mergeCell ref="AY23:AZ23"/>
    <mergeCell ref="BA23:BB23"/>
    <mergeCell ref="BC23:BD23"/>
    <mergeCell ref="BE23:BG23"/>
    <mergeCell ref="BH23:BI23"/>
    <mergeCell ref="BJ23:BL23"/>
    <mergeCell ref="AO22:AQ22"/>
    <mergeCell ref="AR22:AV22"/>
    <mergeCell ref="AW22:AX22"/>
    <mergeCell ref="AY22:AZ22"/>
    <mergeCell ref="BA22:BB22"/>
    <mergeCell ref="BC22:BD22"/>
    <mergeCell ref="BE22:BG22"/>
    <mergeCell ref="BH22:BI22"/>
    <mergeCell ref="BJ22:BL22"/>
    <mergeCell ref="AO21:AQ21"/>
    <mergeCell ref="AR21:AV21"/>
    <mergeCell ref="AW21:AX21"/>
    <mergeCell ref="AY21:AZ21"/>
    <mergeCell ref="BA21:BB21"/>
    <mergeCell ref="BC21:BD21"/>
    <mergeCell ref="BE21:BG21"/>
    <mergeCell ref="BH21:BI21"/>
    <mergeCell ref="BJ21:BL21"/>
    <mergeCell ref="AO20:AQ20"/>
    <mergeCell ref="AR20:AV20"/>
    <mergeCell ref="AW20:AX20"/>
    <mergeCell ref="AY20:AZ20"/>
    <mergeCell ref="BA20:BB20"/>
    <mergeCell ref="BC20:BD20"/>
    <mergeCell ref="BE20:BG20"/>
    <mergeCell ref="BH20:BI20"/>
    <mergeCell ref="BJ20:BL20"/>
    <mergeCell ref="AO19:AQ19"/>
    <mergeCell ref="AR19:AV19"/>
    <mergeCell ref="AW19:AX19"/>
    <mergeCell ref="AY19:AZ19"/>
    <mergeCell ref="BA19:BB19"/>
    <mergeCell ref="BC19:BD19"/>
    <mergeCell ref="BE19:BG19"/>
    <mergeCell ref="BH19:BI19"/>
    <mergeCell ref="BJ19:BL19"/>
    <mergeCell ref="AO18:AQ18"/>
    <mergeCell ref="AR18:AV18"/>
    <mergeCell ref="AW18:AX18"/>
    <mergeCell ref="AY18:AZ18"/>
    <mergeCell ref="BA18:BB18"/>
    <mergeCell ref="BC18:BD18"/>
    <mergeCell ref="BE18:BG18"/>
    <mergeCell ref="BH18:BI18"/>
    <mergeCell ref="BJ18:BL18"/>
    <mergeCell ref="AO17:AQ17"/>
    <mergeCell ref="AR17:AV17"/>
    <mergeCell ref="AW17:AX17"/>
    <mergeCell ref="AY17:AZ17"/>
    <mergeCell ref="BA17:BB17"/>
    <mergeCell ref="BC17:BD17"/>
    <mergeCell ref="BE17:BG17"/>
    <mergeCell ref="BH17:BI17"/>
    <mergeCell ref="BJ17:BL17"/>
    <mergeCell ref="AO16:AQ16"/>
    <mergeCell ref="AR16:AV16"/>
    <mergeCell ref="AW16:AX16"/>
    <mergeCell ref="AY16:AZ16"/>
    <mergeCell ref="BA16:BB16"/>
    <mergeCell ref="BC16:BD16"/>
    <mergeCell ref="BE16:BG16"/>
    <mergeCell ref="BH16:BI16"/>
    <mergeCell ref="BJ16:BL16"/>
    <mergeCell ref="AO13:AQ13"/>
    <mergeCell ref="AR13:BA13"/>
    <mergeCell ref="BB13:BK13"/>
    <mergeCell ref="AO15:AQ15"/>
    <mergeCell ref="AR15:AV15"/>
    <mergeCell ref="AW15:AX15"/>
    <mergeCell ref="AY15:AZ15"/>
    <mergeCell ref="BA15:BB15"/>
    <mergeCell ref="BC15:BD15"/>
    <mergeCell ref="BE15:BG15"/>
    <mergeCell ref="BH15:BI15"/>
    <mergeCell ref="BJ15:BL15"/>
    <mergeCell ref="BF2:BL2"/>
    <mergeCell ref="AO3:AU3"/>
    <mergeCell ref="BA5:BK6"/>
    <mergeCell ref="BE7:BL7"/>
    <mergeCell ref="BE8:BL8"/>
    <mergeCell ref="AO9:BL9"/>
    <mergeCell ref="AO11:AQ11"/>
    <mergeCell ref="AR11:BK11"/>
    <mergeCell ref="AO12:AQ12"/>
    <mergeCell ref="AR12:BA12"/>
    <mergeCell ref="T33:U33"/>
    <mergeCell ref="V33:X33"/>
    <mergeCell ref="A34:X34"/>
    <mergeCell ref="Q32:S32"/>
    <mergeCell ref="T32:U32"/>
    <mergeCell ref="V32:X32"/>
    <mergeCell ref="A33:C33"/>
    <mergeCell ref="D33:H33"/>
    <mergeCell ref="I33:J33"/>
    <mergeCell ref="K33:L33"/>
    <mergeCell ref="M33:N33"/>
    <mergeCell ref="O33:P33"/>
    <mergeCell ref="Q33:S33"/>
    <mergeCell ref="A32:C32"/>
    <mergeCell ref="D32:H32"/>
    <mergeCell ref="I32:J32"/>
    <mergeCell ref="K32:L32"/>
    <mergeCell ref="M32:N32"/>
    <mergeCell ref="O32:P32"/>
    <mergeCell ref="A31:C31"/>
    <mergeCell ref="D31:H31"/>
    <mergeCell ref="I31:J31"/>
    <mergeCell ref="K31:L31"/>
    <mergeCell ref="M31:N31"/>
    <mergeCell ref="O31:P31"/>
    <mergeCell ref="Q31:S31"/>
    <mergeCell ref="T31:U31"/>
    <mergeCell ref="V31:X31"/>
    <mergeCell ref="A30:C30"/>
    <mergeCell ref="D30:H30"/>
    <mergeCell ref="I30:J30"/>
    <mergeCell ref="K30:L30"/>
    <mergeCell ref="M30:N30"/>
    <mergeCell ref="O30:P30"/>
    <mergeCell ref="Q30:S30"/>
    <mergeCell ref="T30:U30"/>
    <mergeCell ref="V30:X30"/>
    <mergeCell ref="Q28:S28"/>
    <mergeCell ref="T28:U28"/>
    <mergeCell ref="V28:X28"/>
    <mergeCell ref="A29:C29"/>
    <mergeCell ref="D29:H29"/>
    <mergeCell ref="I29:J29"/>
    <mergeCell ref="K29:L29"/>
    <mergeCell ref="M29:N29"/>
    <mergeCell ref="O29:P29"/>
    <mergeCell ref="Q29:S29"/>
    <mergeCell ref="A28:C28"/>
    <mergeCell ref="D28:H28"/>
    <mergeCell ref="I28:J28"/>
    <mergeCell ref="K28:L28"/>
    <mergeCell ref="M28:N28"/>
    <mergeCell ref="O28:P28"/>
    <mergeCell ref="T29:U29"/>
    <mergeCell ref="V29:X29"/>
    <mergeCell ref="A27:C27"/>
    <mergeCell ref="D27:H27"/>
    <mergeCell ref="I27:J27"/>
    <mergeCell ref="K27:L27"/>
    <mergeCell ref="M27:N27"/>
    <mergeCell ref="O27:P27"/>
    <mergeCell ref="Q27:S27"/>
    <mergeCell ref="T27:U27"/>
    <mergeCell ref="V27:X27"/>
    <mergeCell ref="A26:C26"/>
    <mergeCell ref="D26:H26"/>
    <mergeCell ref="I26:J26"/>
    <mergeCell ref="K26:L26"/>
    <mergeCell ref="M26:N26"/>
    <mergeCell ref="O26:P26"/>
    <mergeCell ref="Q26:S26"/>
    <mergeCell ref="T26:U26"/>
    <mergeCell ref="V26:X26"/>
    <mergeCell ref="Q24:S24"/>
    <mergeCell ref="T24:U24"/>
    <mergeCell ref="V24:X24"/>
    <mergeCell ref="A25:C25"/>
    <mergeCell ref="D25:H25"/>
    <mergeCell ref="I25:J25"/>
    <mergeCell ref="K25:L25"/>
    <mergeCell ref="M25:N25"/>
    <mergeCell ref="O25:P25"/>
    <mergeCell ref="Q25:S25"/>
    <mergeCell ref="A24:C24"/>
    <mergeCell ref="D24:H24"/>
    <mergeCell ref="I24:J24"/>
    <mergeCell ref="K24:L24"/>
    <mergeCell ref="M24:N24"/>
    <mergeCell ref="O24:P24"/>
    <mergeCell ref="T25:U25"/>
    <mergeCell ref="V25:X25"/>
    <mergeCell ref="A23:C23"/>
    <mergeCell ref="D23:H23"/>
    <mergeCell ref="I23:J23"/>
    <mergeCell ref="K23:L23"/>
    <mergeCell ref="M23:N23"/>
    <mergeCell ref="O23:P23"/>
    <mergeCell ref="Q23:S23"/>
    <mergeCell ref="T23:U23"/>
    <mergeCell ref="V23:X23"/>
    <mergeCell ref="A22:C22"/>
    <mergeCell ref="D22:H22"/>
    <mergeCell ref="I22:J22"/>
    <mergeCell ref="K22:L22"/>
    <mergeCell ref="M22:N22"/>
    <mergeCell ref="O22:P22"/>
    <mergeCell ref="Q22:S22"/>
    <mergeCell ref="T22:U22"/>
    <mergeCell ref="V22:X22"/>
    <mergeCell ref="Q20:S20"/>
    <mergeCell ref="T20:U20"/>
    <mergeCell ref="V20:X20"/>
    <mergeCell ref="A21:C21"/>
    <mergeCell ref="D21:H21"/>
    <mergeCell ref="I21:J21"/>
    <mergeCell ref="K21:L21"/>
    <mergeCell ref="M21:N21"/>
    <mergeCell ref="O21:P21"/>
    <mergeCell ref="Q21:S21"/>
    <mergeCell ref="A20:C20"/>
    <mergeCell ref="D20:H20"/>
    <mergeCell ref="I20:J20"/>
    <mergeCell ref="K20:L20"/>
    <mergeCell ref="M20:N20"/>
    <mergeCell ref="O20:P20"/>
    <mergeCell ref="T21:U21"/>
    <mergeCell ref="V21:X21"/>
    <mergeCell ref="A19:C19"/>
    <mergeCell ref="D19:H19"/>
    <mergeCell ref="I19:J19"/>
    <mergeCell ref="K19:L19"/>
    <mergeCell ref="M19:N19"/>
    <mergeCell ref="O19:P19"/>
    <mergeCell ref="Q19:S19"/>
    <mergeCell ref="T19:U19"/>
    <mergeCell ref="V19:X19"/>
    <mergeCell ref="A18:C18"/>
    <mergeCell ref="D18:H18"/>
    <mergeCell ref="I18:J18"/>
    <mergeCell ref="K18:L18"/>
    <mergeCell ref="M18:N18"/>
    <mergeCell ref="O18:P18"/>
    <mergeCell ref="Q18:S18"/>
    <mergeCell ref="T18:U18"/>
    <mergeCell ref="V18:X18"/>
    <mergeCell ref="A17:C17"/>
    <mergeCell ref="D17:H17"/>
    <mergeCell ref="I17:J17"/>
    <mergeCell ref="K17:L17"/>
    <mergeCell ref="M17:N17"/>
    <mergeCell ref="O17:P17"/>
    <mergeCell ref="Q17:S17"/>
    <mergeCell ref="T17:U17"/>
    <mergeCell ref="V17:X17"/>
    <mergeCell ref="A16:C16"/>
    <mergeCell ref="D16:H16"/>
    <mergeCell ref="I16:J16"/>
    <mergeCell ref="K16:L16"/>
    <mergeCell ref="M16:N16"/>
    <mergeCell ref="O16:P16"/>
    <mergeCell ref="Q16:S16"/>
    <mergeCell ref="T16:U16"/>
    <mergeCell ref="V16:X16"/>
    <mergeCell ref="A15:C15"/>
    <mergeCell ref="D15:H15"/>
    <mergeCell ref="I15:J15"/>
    <mergeCell ref="K15:L15"/>
    <mergeCell ref="M15:N15"/>
    <mergeCell ref="O15:P15"/>
    <mergeCell ref="Q15:S15"/>
    <mergeCell ref="T15:U15"/>
    <mergeCell ref="V15:X15"/>
    <mergeCell ref="R2:X2"/>
    <mergeCell ref="M5:W6"/>
    <mergeCell ref="A9:X9"/>
    <mergeCell ref="A11:C11"/>
    <mergeCell ref="D11:W11"/>
    <mergeCell ref="A12:C12"/>
    <mergeCell ref="D12:M12"/>
    <mergeCell ref="A13:C13"/>
    <mergeCell ref="D13:M13"/>
    <mergeCell ref="N13:W13"/>
    <mergeCell ref="Q7:X7"/>
    <mergeCell ref="Q8:X8"/>
    <mergeCell ref="A3:G3"/>
  </mergeCells>
  <phoneticPr fontId="3"/>
  <conditionalFormatting sqref="R2:X2">
    <cfRule type="expression" dxfId="36" priority="2">
      <formula>LEN(R2)&gt;0</formula>
    </cfRule>
  </conditionalFormatting>
  <conditionalFormatting sqref="BF2:BL2">
    <cfRule type="expression" dxfId="35" priority="1">
      <formula>LEN(BF2)&gt;0</formula>
    </cfRule>
  </conditionalFormatting>
  <pageMargins left="0.78740157480314965" right="0.78740157480314965" top="0.98425196850393704" bottom="0.98425196850393704" header="0.51181102362204722" footer="0.51181102362204722"/>
  <pageSetup paperSize="9" scale="8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A027-7F23-45E9-AA0F-E1BDE0D4EE65}">
  <sheetPr codeName="gumma_Y3_1">
    <tabColor theme="0"/>
    <pageSetUpPr fitToPage="1"/>
  </sheetPr>
  <dimension ref="A1:AY39"/>
  <sheetViews>
    <sheetView showGridLines="0" view="pageBreakPreview" zoomScaleNormal="100" zoomScaleSheetLayoutView="100" workbookViewId="0">
      <selection activeCell="AM3" sqref="AM3:AS3"/>
    </sheetView>
  </sheetViews>
  <sheetFormatPr defaultColWidth="2.625" defaultRowHeight="12"/>
  <cols>
    <col min="1" max="9" width="2.625" style="24" customWidth="1"/>
    <col min="10" max="51" width="3.25" style="24" customWidth="1"/>
    <col min="52" max="16384" width="2.625" style="24"/>
  </cols>
  <sheetData>
    <row r="1" spans="1:51" ht="13.5" customHeight="1">
      <c r="A1" s="24" t="s">
        <v>64</v>
      </c>
    </row>
    <row r="2" spans="1:51" ht="26.1" customHeight="1">
      <c r="A2" s="558" t="s">
        <v>65</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25"/>
      <c r="AU2" s="25"/>
      <c r="AV2" s="25"/>
      <c r="AW2" s="25"/>
      <c r="AX2" s="25"/>
      <c r="AY2" s="25"/>
    </row>
    <row r="3" spans="1:51" ht="13.5" customHeight="1">
      <c r="AL3" s="10" t="s">
        <v>5</v>
      </c>
      <c r="AM3" s="557"/>
      <c r="AN3" s="557"/>
      <c r="AO3" s="557"/>
      <c r="AP3" s="557"/>
      <c r="AQ3" s="557"/>
      <c r="AR3" s="557"/>
      <c r="AS3" s="557"/>
    </row>
    <row r="4" spans="1:51" ht="13.5" customHeight="1">
      <c r="D4" s="626" t="str">
        <f>IF(入力シート!C23&lt;100000000,"群馬県"&amp;入力シート!C6&amp;"長","群馬県知事")</f>
        <v>群馬県○○○○土木事務所長</v>
      </c>
      <c r="E4" s="626"/>
      <c r="F4" s="626"/>
      <c r="G4" s="626"/>
      <c r="H4" s="626"/>
      <c r="I4" s="626"/>
      <c r="J4" s="626"/>
      <c r="K4" s="626"/>
      <c r="L4" s="626"/>
      <c r="M4" s="451" t="s">
        <v>49</v>
      </c>
    </row>
    <row r="5" spans="1:51" ht="13.5" customHeight="1"/>
    <row r="6" spans="1:51" ht="13.5" customHeight="1">
      <c r="AC6" s="26"/>
      <c r="AE6" s="28"/>
      <c r="AF6" s="28"/>
      <c r="AG6" s="625"/>
      <c r="AH6" s="625"/>
      <c r="AI6" s="625"/>
      <c r="AJ6" s="625"/>
      <c r="AK6" s="625"/>
      <c r="AL6" s="625"/>
      <c r="AM6" s="625"/>
      <c r="AN6" s="625"/>
      <c r="AO6" s="625"/>
      <c r="AP6" s="625"/>
      <c r="AQ6" s="625"/>
      <c r="AR6" s="625"/>
      <c r="AS6" s="625"/>
    </row>
    <row r="7" spans="1:51" ht="13.5" customHeight="1">
      <c r="A7" s="613" t="s">
        <v>66</v>
      </c>
      <c r="B7" s="613"/>
      <c r="C7" s="613"/>
      <c r="D7" s="628" t="str">
        <f>入力シート!C8</f>
        <v>単独公共　◆◆■■事業　○○補修工事　その１（○○工区）（Ｒ■補正）</v>
      </c>
      <c r="E7" s="628"/>
      <c r="F7" s="628"/>
      <c r="G7" s="628"/>
      <c r="H7" s="628"/>
      <c r="I7" s="628"/>
      <c r="J7" s="628"/>
      <c r="K7" s="628"/>
      <c r="L7" s="628"/>
      <c r="M7" s="628"/>
      <c r="N7" s="628"/>
      <c r="O7" s="628"/>
      <c r="P7" s="628"/>
      <c r="Q7" s="628"/>
      <c r="R7" s="628"/>
      <c r="S7" s="628"/>
      <c r="T7" s="628"/>
      <c r="U7" s="628"/>
      <c r="V7" s="628"/>
      <c r="W7" s="628"/>
      <c r="X7" s="628"/>
      <c r="Y7" s="628"/>
      <c r="Z7" s="628"/>
      <c r="AA7" s="628"/>
      <c r="AG7" s="625"/>
      <c r="AH7" s="625"/>
      <c r="AI7" s="625"/>
      <c r="AJ7" s="625"/>
      <c r="AK7" s="625"/>
      <c r="AL7" s="625"/>
      <c r="AM7" s="625"/>
      <c r="AN7" s="625"/>
      <c r="AO7" s="625"/>
      <c r="AP7" s="625"/>
      <c r="AQ7" s="625"/>
      <c r="AR7" s="625"/>
      <c r="AS7" s="625"/>
    </row>
    <row r="8" spans="1:51" ht="13.5" customHeight="1">
      <c r="A8" s="613" t="s">
        <v>53</v>
      </c>
      <c r="B8" s="613"/>
      <c r="C8" s="613"/>
      <c r="D8" s="24" t="s">
        <v>67</v>
      </c>
      <c r="E8" s="614">
        <f>入力シート!C12</f>
        <v>45749</v>
      </c>
      <c r="F8" s="614"/>
      <c r="G8" s="614"/>
      <c r="H8" s="614"/>
      <c r="I8" s="614"/>
      <c r="J8" s="614"/>
      <c r="K8" s="614"/>
      <c r="M8" s="24" t="s">
        <v>68</v>
      </c>
      <c r="N8" s="614">
        <f>入力シート!C13</f>
        <v>45960</v>
      </c>
      <c r="O8" s="614"/>
      <c r="P8" s="614"/>
      <c r="Q8" s="614"/>
      <c r="R8" s="614"/>
      <c r="S8" s="614"/>
      <c r="T8" s="29"/>
      <c r="AE8" s="28"/>
      <c r="AF8" s="28" t="s">
        <v>7</v>
      </c>
      <c r="AG8" s="30"/>
      <c r="AH8" s="627" t="str">
        <f>入力シート!C25</f>
        <v>（株）群馬県建設技術調査制度</v>
      </c>
      <c r="AI8" s="627"/>
      <c r="AJ8" s="627"/>
      <c r="AK8" s="627"/>
      <c r="AL8" s="627"/>
      <c r="AM8" s="627"/>
      <c r="AN8" s="627"/>
      <c r="AO8" s="627"/>
      <c r="AP8" s="627"/>
      <c r="AQ8" s="627"/>
      <c r="AR8" s="627"/>
      <c r="AS8" s="30"/>
    </row>
    <row r="9" spans="1:51" ht="13.5" customHeight="1">
      <c r="AH9" s="627" t="str">
        <f>入力シート!C26</f>
        <v>代表取締役　○○○○○○○</v>
      </c>
      <c r="AI9" s="627"/>
      <c r="AJ9" s="627"/>
      <c r="AK9" s="627"/>
      <c r="AL9" s="627"/>
      <c r="AM9" s="627"/>
      <c r="AN9" s="627"/>
      <c r="AO9" s="627"/>
      <c r="AP9" s="627"/>
      <c r="AQ9" s="627"/>
      <c r="AR9" s="627"/>
    </row>
    <row r="10" spans="1:51" s="464" customFormat="1" ht="13.5" customHeight="1">
      <c r="AH10" s="534"/>
      <c r="AI10" s="534"/>
      <c r="AJ10" s="534"/>
      <c r="AK10" s="534"/>
      <c r="AL10" s="534"/>
      <c r="AM10" s="534"/>
      <c r="AN10" s="534"/>
      <c r="AO10" s="534"/>
      <c r="AP10" s="534"/>
      <c r="AQ10" s="534"/>
    </row>
    <row r="11" spans="1:51" ht="13.5" customHeight="1">
      <c r="A11" s="31"/>
      <c r="B11" s="32"/>
      <c r="C11" s="32"/>
      <c r="D11" s="32"/>
      <c r="E11" s="32"/>
      <c r="F11" s="32"/>
      <c r="G11" s="32"/>
      <c r="H11" s="615" t="s">
        <v>69</v>
      </c>
      <c r="I11" s="616"/>
      <c r="J11" s="618"/>
      <c r="K11" s="619"/>
      <c r="L11" s="619"/>
      <c r="M11" s="619"/>
      <c r="N11" s="620"/>
      <c r="O11" s="616" t="s">
        <v>69</v>
      </c>
      <c r="P11" s="618"/>
      <c r="Q11" s="619"/>
      <c r="R11" s="619"/>
      <c r="S11" s="619"/>
      <c r="T11" s="620"/>
      <c r="U11" s="616" t="s">
        <v>69</v>
      </c>
      <c r="V11" s="618"/>
      <c r="W11" s="619"/>
      <c r="X11" s="619"/>
      <c r="Y11" s="619"/>
      <c r="Z11" s="620"/>
      <c r="AA11" s="616" t="s">
        <v>69</v>
      </c>
      <c r="AB11" s="618"/>
      <c r="AC11" s="619"/>
      <c r="AD11" s="619"/>
      <c r="AE11" s="619"/>
      <c r="AF11" s="620"/>
      <c r="AG11" s="616" t="s">
        <v>69</v>
      </c>
      <c r="AH11" s="618"/>
      <c r="AI11" s="619"/>
      <c r="AJ11" s="619"/>
      <c r="AK11" s="619"/>
      <c r="AL11" s="620"/>
      <c r="AM11" s="616" t="s">
        <v>69</v>
      </c>
      <c r="AN11" s="618"/>
      <c r="AO11" s="619"/>
      <c r="AP11" s="619"/>
      <c r="AQ11" s="619"/>
      <c r="AR11" s="620"/>
      <c r="AS11" s="616" t="s">
        <v>69</v>
      </c>
    </row>
    <row r="12" spans="1:51" ht="13.5" customHeight="1">
      <c r="A12" s="33"/>
      <c r="H12" s="613"/>
      <c r="I12" s="617"/>
      <c r="J12" s="621"/>
      <c r="K12" s="622"/>
      <c r="L12" s="622"/>
      <c r="M12" s="622"/>
      <c r="N12" s="623"/>
      <c r="O12" s="624"/>
      <c r="P12" s="621"/>
      <c r="Q12" s="622"/>
      <c r="R12" s="622"/>
      <c r="S12" s="622"/>
      <c r="T12" s="623"/>
      <c r="U12" s="624"/>
      <c r="V12" s="621"/>
      <c r="W12" s="622"/>
      <c r="X12" s="622"/>
      <c r="Y12" s="622"/>
      <c r="Z12" s="623"/>
      <c r="AA12" s="624"/>
      <c r="AB12" s="621"/>
      <c r="AC12" s="622"/>
      <c r="AD12" s="622"/>
      <c r="AE12" s="622"/>
      <c r="AF12" s="623"/>
      <c r="AG12" s="624"/>
      <c r="AH12" s="621"/>
      <c r="AI12" s="622"/>
      <c r="AJ12" s="622"/>
      <c r="AK12" s="622"/>
      <c r="AL12" s="623"/>
      <c r="AM12" s="624"/>
      <c r="AN12" s="621"/>
      <c r="AO12" s="622"/>
      <c r="AP12" s="622"/>
      <c r="AQ12" s="622"/>
      <c r="AR12" s="623"/>
      <c r="AS12" s="624"/>
    </row>
    <row r="13" spans="1:51" ht="13.5" customHeight="1">
      <c r="A13" s="33"/>
      <c r="H13" s="629" t="s">
        <v>70</v>
      </c>
      <c r="I13" s="630"/>
      <c r="J13" s="633">
        <v>1</v>
      </c>
      <c r="K13" s="633"/>
      <c r="L13" s="633">
        <v>11</v>
      </c>
      <c r="M13" s="633"/>
      <c r="N13" s="633">
        <v>21</v>
      </c>
      <c r="O13" s="633"/>
      <c r="P13" s="633">
        <v>1</v>
      </c>
      <c r="Q13" s="633"/>
      <c r="R13" s="633">
        <v>11</v>
      </c>
      <c r="S13" s="633"/>
      <c r="T13" s="633">
        <v>21</v>
      </c>
      <c r="U13" s="633"/>
      <c r="V13" s="633">
        <v>1</v>
      </c>
      <c r="W13" s="633"/>
      <c r="X13" s="633">
        <v>11</v>
      </c>
      <c r="Y13" s="633"/>
      <c r="Z13" s="633">
        <v>21</v>
      </c>
      <c r="AA13" s="633"/>
      <c r="AB13" s="633">
        <v>1</v>
      </c>
      <c r="AC13" s="633"/>
      <c r="AD13" s="633">
        <v>11</v>
      </c>
      <c r="AE13" s="633"/>
      <c r="AF13" s="633">
        <v>21</v>
      </c>
      <c r="AG13" s="633"/>
      <c r="AH13" s="633">
        <v>1</v>
      </c>
      <c r="AI13" s="633"/>
      <c r="AJ13" s="633">
        <v>11</v>
      </c>
      <c r="AK13" s="633"/>
      <c r="AL13" s="633">
        <v>21</v>
      </c>
      <c r="AM13" s="633"/>
      <c r="AN13" s="633">
        <v>1</v>
      </c>
      <c r="AO13" s="633"/>
      <c r="AP13" s="633">
        <v>11</v>
      </c>
      <c r="AQ13" s="633"/>
      <c r="AR13" s="633">
        <v>21</v>
      </c>
      <c r="AS13" s="633"/>
    </row>
    <row r="14" spans="1:51" ht="13.5" customHeight="1">
      <c r="A14" s="34"/>
      <c r="B14" s="35" t="s">
        <v>57</v>
      </c>
      <c r="C14" s="35"/>
      <c r="D14" s="35"/>
      <c r="E14" s="35"/>
      <c r="F14" s="35"/>
      <c r="G14" s="35"/>
      <c r="H14" s="631"/>
      <c r="I14" s="632"/>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633"/>
      <c r="AM14" s="633"/>
      <c r="AN14" s="633"/>
      <c r="AO14" s="633"/>
      <c r="AP14" s="633"/>
      <c r="AQ14" s="633"/>
      <c r="AR14" s="633"/>
      <c r="AS14" s="633"/>
    </row>
    <row r="15" spans="1:51" ht="13.5" customHeight="1">
      <c r="A15" s="635"/>
      <c r="B15" s="636"/>
      <c r="C15" s="636"/>
      <c r="D15" s="636"/>
      <c r="E15" s="636"/>
      <c r="F15" s="636"/>
      <c r="G15" s="636"/>
      <c r="H15" s="636"/>
      <c r="I15" s="637"/>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row>
    <row r="16" spans="1:51" ht="13.5" customHeight="1">
      <c r="A16" s="635"/>
      <c r="B16" s="636"/>
      <c r="C16" s="636"/>
      <c r="D16" s="636"/>
      <c r="E16" s="636"/>
      <c r="F16" s="636"/>
      <c r="G16" s="636"/>
      <c r="H16" s="636"/>
      <c r="I16" s="637"/>
      <c r="J16" s="634"/>
      <c r="K16" s="634"/>
      <c r="L16" s="634"/>
      <c r="M16" s="634"/>
      <c r="N16" s="634"/>
      <c r="O16" s="634"/>
      <c r="P16" s="634"/>
      <c r="Q16" s="634"/>
      <c r="R16" s="634"/>
      <c r="S16" s="634"/>
      <c r="T16" s="634"/>
      <c r="U16" s="634"/>
      <c r="V16" s="634"/>
      <c r="W16" s="634"/>
      <c r="X16" s="634"/>
      <c r="Y16" s="634"/>
      <c r="Z16" s="634"/>
      <c r="AA16" s="634"/>
      <c r="AB16" s="634"/>
      <c r="AC16" s="634"/>
      <c r="AD16" s="634"/>
      <c r="AE16" s="634"/>
      <c r="AF16" s="634"/>
      <c r="AG16" s="634"/>
      <c r="AH16" s="634"/>
      <c r="AI16" s="634"/>
      <c r="AJ16" s="634"/>
      <c r="AK16" s="634"/>
      <c r="AL16" s="634"/>
      <c r="AM16" s="634"/>
      <c r="AN16" s="634"/>
      <c r="AO16" s="634"/>
      <c r="AP16" s="634"/>
      <c r="AQ16" s="634"/>
      <c r="AR16" s="634"/>
      <c r="AS16" s="634"/>
    </row>
    <row r="17" spans="1:45" ht="13.5" customHeight="1">
      <c r="A17" s="635"/>
      <c r="B17" s="636"/>
      <c r="C17" s="636"/>
      <c r="D17" s="636"/>
      <c r="E17" s="636"/>
      <c r="F17" s="636"/>
      <c r="G17" s="636"/>
      <c r="H17" s="636"/>
      <c r="I17" s="637"/>
      <c r="J17" s="634"/>
      <c r="K17" s="634"/>
      <c r="L17" s="634"/>
      <c r="M17" s="634"/>
      <c r="N17" s="634"/>
      <c r="O17" s="634"/>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4"/>
      <c r="AP17" s="634"/>
      <c r="AQ17" s="634"/>
      <c r="AR17" s="634"/>
      <c r="AS17" s="634"/>
    </row>
    <row r="18" spans="1:45" ht="13.5" customHeight="1">
      <c r="A18" s="635"/>
      <c r="B18" s="636"/>
      <c r="C18" s="636"/>
      <c r="D18" s="636"/>
      <c r="E18" s="636"/>
      <c r="F18" s="636"/>
      <c r="G18" s="636"/>
      <c r="H18" s="636"/>
      <c r="I18" s="637"/>
      <c r="J18" s="634"/>
      <c r="K18" s="634"/>
      <c r="L18" s="634"/>
      <c r="M18" s="634"/>
      <c r="N18" s="634"/>
      <c r="O18" s="634"/>
      <c r="P18" s="634"/>
      <c r="Q18" s="634"/>
      <c r="R18" s="634"/>
      <c r="S18" s="634"/>
      <c r="T18" s="634"/>
      <c r="U18" s="634"/>
      <c r="V18" s="634"/>
      <c r="W18" s="634"/>
      <c r="X18" s="634"/>
      <c r="Y18" s="634"/>
      <c r="Z18" s="634"/>
      <c r="AA18" s="634"/>
      <c r="AB18" s="634"/>
      <c r="AC18" s="634"/>
      <c r="AD18" s="634"/>
      <c r="AE18" s="634"/>
      <c r="AF18" s="634"/>
      <c r="AG18" s="634"/>
      <c r="AH18" s="634"/>
      <c r="AI18" s="634"/>
      <c r="AJ18" s="634"/>
      <c r="AK18" s="634"/>
      <c r="AL18" s="634"/>
      <c r="AM18" s="634"/>
      <c r="AN18" s="634"/>
      <c r="AO18" s="634"/>
      <c r="AP18" s="634"/>
      <c r="AQ18" s="634"/>
      <c r="AR18" s="634"/>
      <c r="AS18" s="634"/>
    </row>
    <row r="19" spans="1:45" ht="13.5" customHeight="1">
      <c r="A19" s="635"/>
      <c r="B19" s="636"/>
      <c r="C19" s="636"/>
      <c r="D19" s="636"/>
      <c r="E19" s="636"/>
      <c r="F19" s="636"/>
      <c r="G19" s="636"/>
      <c r="H19" s="636"/>
      <c r="I19" s="637"/>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row>
    <row r="20" spans="1:45" ht="13.5" customHeight="1">
      <c r="A20" s="635"/>
      <c r="B20" s="636"/>
      <c r="C20" s="636"/>
      <c r="D20" s="636"/>
      <c r="E20" s="636"/>
      <c r="F20" s="636"/>
      <c r="G20" s="636"/>
      <c r="H20" s="636"/>
      <c r="I20" s="637"/>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4"/>
      <c r="AP20" s="634"/>
      <c r="AQ20" s="634"/>
      <c r="AR20" s="634"/>
      <c r="AS20" s="634"/>
    </row>
    <row r="21" spans="1:45" ht="13.5" customHeight="1">
      <c r="A21" s="635"/>
      <c r="B21" s="636"/>
      <c r="C21" s="636"/>
      <c r="D21" s="636"/>
      <c r="E21" s="636"/>
      <c r="F21" s="636"/>
      <c r="G21" s="636"/>
      <c r="H21" s="636"/>
      <c r="I21" s="637"/>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row>
    <row r="22" spans="1:45" ht="13.5" customHeight="1">
      <c r="A22" s="635"/>
      <c r="B22" s="636"/>
      <c r="C22" s="636"/>
      <c r="D22" s="636"/>
      <c r="E22" s="636"/>
      <c r="F22" s="636"/>
      <c r="G22" s="636"/>
      <c r="H22" s="636"/>
      <c r="I22" s="637"/>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34"/>
      <c r="AM22" s="634"/>
      <c r="AN22" s="634"/>
      <c r="AO22" s="634"/>
      <c r="AP22" s="634"/>
      <c r="AQ22" s="634"/>
      <c r="AR22" s="634"/>
      <c r="AS22" s="634"/>
    </row>
    <row r="23" spans="1:45" ht="13.5" customHeight="1">
      <c r="A23" s="635"/>
      <c r="B23" s="636"/>
      <c r="C23" s="636"/>
      <c r="D23" s="636"/>
      <c r="E23" s="636"/>
      <c r="F23" s="636"/>
      <c r="G23" s="636"/>
      <c r="H23" s="636"/>
      <c r="I23" s="637"/>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4"/>
      <c r="AP23" s="634"/>
      <c r="AQ23" s="634"/>
      <c r="AR23" s="634"/>
      <c r="AS23" s="634"/>
    </row>
    <row r="24" spans="1:45" ht="13.5" customHeight="1">
      <c r="A24" s="635"/>
      <c r="B24" s="636"/>
      <c r="C24" s="636"/>
      <c r="D24" s="636"/>
      <c r="E24" s="636"/>
      <c r="F24" s="636"/>
      <c r="G24" s="636"/>
      <c r="H24" s="636"/>
      <c r="I24" s="637"/>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4"/>
      <c r="AP24" s="634"/>
      <c r="AQ24" s="634"/>
      <c r="AR24" s="634"/>
      <c r="AS24" s="634"/>
    </row>
    <row r="25" spans="1:45" ht="13.5" customHeight="1">
      <c r="A25" s="635"/>
      <c r="B25" s="636"/>
      <c r="C25" s="636"/>
      <c r="D25" s="636"/>
      <c r="E25" s="636"/>
      <c r="F25" s="636"/>
      <c r="G25" s="636"/>
      <c r="H25" s="636"/>
      <c r="I25" s="637"/>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4"/>
      <c r="AP25" s="634"/>
      <c r="AQ25" s="634"/>
      <c r="AR25" s="634"/>
      <c r="AS25" s="634"/>
    </row>
    <row r="26" spans="1:45" ht="13.5" customHeight="1">
      <c r="A26" s="635"/>
      <c r="B26" s="636"/>
      <c r="C26" s="636"/>
      <c r="D26" s="636"/>
      <c r="E26" s="636"/>
      <c r="F26" s="636"/>
      <c r="G26" s="636"/>
      <c r="H26" s="636"/>
      <c r="I26" s="637"/>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4"/>
      <c r="AM26" s="634"/>
      <c r="AN26" s="634"/>
      <c r="AO26" s="634"/>
      <c r="AP26" s="634"/>
      <c r="AQ26" s="634"/>
      <c r="AR26" s="634"/>
      <c r="AS26" s="634"/>
    </row>
    <row r="27" spans="1:45" ht="13.5" customHeight="1">
      <c r="A27" s="635"/>
      <c r="B27" s="636"/>
      <c r="C27" s="636"/>
      <c r="D27" s="636"/>
      <c r="E27" s="636"/>
      <c r="F27" s="636"/>
      <c r="G27" s="636"/>
      <c r="H27" s="636"/>
      <c r="I27" s="637"/>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634"/>
      <c r="AS27" s="634"/>
    </row>
    <row r="28" spans="1:45" ht="13.5" customHeight="1">
      <c r="A28" s="635"/>
      <c r="B28" s="636"/>
      <c r="C28" s="636"/>
      <c r="D28" s="636"/>
      <c r="E28" s="636"/>
      <c r="F28" s="636"/>
      <c r="G28" s="636"/>
      <c r="H28" s="636"/>
      <c r="I28" s="637"/>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c r="AJ28" s="634"/>
      <c r="AK28" s="634"/>
      <c r="AL28" s="634"/>
      <c r="AM28" s="634"/>
      <c r="AN28" s="634"/>
      <c r="AO28" s="634"/>
      <c r="AP28" s="634"/>
      <c r="AQ28" s="634"/>
      <c r="AR28" s="634"/>
      <c r="AS28" s="634"/>
    </row>
    <row r="29" spans="1:45" ht="13.5" customHeight="1">
      <c r="A29" s="635"/>
      <c r="B29" s="636"/>
      <c r="C29" s="636"/>
      <c r="D29" s="636"/>
      <c r="E29" s="636"/>
      <c r="F29" s="636"/>
      <c r="G29" s="636"/>
      <c r="H29" s="636"/>
      <c r="I29" s="637"/>
      <c r="J29" s="634"/>
      <c r="K29" s="634"/>
      <c r="L29" s="634"/>
      <c r="M29" s="634"/>
      <c r="N29" s="634"/>
      <c r="O29" s="634"/>
      <c r="P29" s="634"/>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634"/>
      <c r="AO29" s="634"/>
      <c r="AP29" s="634"/>
      <c r="AQ29" s="634"/>
      <c r="AR29" s="634"/>
      <c r="AS29" s="634"/>
    </row>
    <row r="30" spans="1:45" ht="13.5" customHeight="1">
      <c r="A30" s="635"/>
      <c r="B30" s="636"/>
      <c r="C30" s="636"/>
      <c r="D30" s="636"/>
      <c r="E30" s="636"/>
      <c r="F30" s="636"/>
      <c r="G30" s="636"/>
      <c r="H30" s="636"/>
      <c r="I30" s="637"/>
      <c r="J30" s="634"/>
      <c r="K30" s="634"/>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M30" s="634"/>
      <c r="AN30" s="634"/>
      <c r="AO30" s="634"/>
      <c r="AP30" s="634"/>
      <c r="AQ30" s="634"/>
      <c r="AR30" s="634"/>
      <c r="AS30" s="634"/>
    </row>
    <row r="31" spans="1:45" ht="13.5" customHeight="1">
      <c r="A31" s="635"/>
      <c r="B31" s="636"/>
      <c r="C31" s="636"/>
      <c r="D31" s="636"/>
      <c r="E31" s="636"/>
      <c r="F31" s="636"/>
      <c r="G31" s="636"/>
      <c r="H31" s="636"/>
      <c r="I31" s="637"/>
      <c r="J31" s="634"/>
      <c r="K31" s="634"/>
      <c r="L31" s="634"/>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c r="AJ31" s="634"/>
      <c r="AK31" s="634"/>
      <c r="AL31" s="634"/>
      <c r="AM31" s="634"/>
      <c r="AN31" s="634"/>
      <c r="AO31" s="634"/>
      <c r="AP31" s="634"/>
      <c r="AQ31" s="634"/>
      <c r="AR31" s="634"/>
      <c r="AS31" s="634"/>
    </row>
    <row r="32" spans="1:45" ht="13.5" customHeight="1">
      <c r="A32" s="635"/>
      <c r="B32" s="636"/>
      <c r="C32" s="636"/>
      <c r="D32" s="636"/>
      <c r="E32" s="636"/>
      <c r="F32" s="636"/>
      <c r="G32" s="636"/>
      <c r="H32" s="636"/>
      <c r="I32" s="637"/>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634"/>
      <c r="AM32" s="634"/>
      <c r="AN32" s="634"/>
      <c r="AO32" s="634"/>
      <c r="AP32" s="634"/>
      <c r="AQ32" s="634"/>
      <c r="AR32" s="634"/>
      <c r="AS32" s="634"/>
    </row>
    <row r="33" spans="1:5" ht="13.5" customHeight="1">
      <c r="A33" s="615" t="s">
        <v>71</v>
      </c>
      <c r="B33" s="615"/>
      <c r="C33" s="615"/>
      <c r="D33" s="615"/>
      <c r="E33" s="24" t="s">
        <v>72</v>
      </c>
    </row>
    <row r="34" spans="1:5" ht="13.5" customHeight="1">
      <c r="E34" s="24" t="s">
        <v>73</v>
      </c>
    </row>
    <row r="35" spans="1:5" ht="13.5" customHeight="1"/>
    <row r="36" spans="1:5" ht="13.5" customHeight="1"/>
    <row r="37" spans="1:5" ht="12" customHeight="1"/>
    <row r="38" spans="1:5" ht="12" customHeight="1"/>
    <row r="39" spans="1:5" ht="12" customHeight="1"/>
  </sheetData>
  <mergeCells count="215">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L29:AM30"/>
    <mergeCell ref="AN29:AO30"/>
    <mergeCell ref="AP29:AQ30"/>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T29:U30"/>
    <mergeCell ref="V29:W30"/>
    <mergeCell ref="X29:Y30"/>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P27:AQ28"/>
    <mergeCell ref="T27:U28"/>
    <mergeCell ref="V27:W28"/>
    <mergeCell ref="AR23:AS24"/>
    <mergeCell ref="A25:I26"/>
    <mergeCell ref="J25:K26"/>
    <mergeCell ref="L25:M26"/>
    <mergeCell ref="N25:O26"/>
    <mergeCell ref="P25:Q26"/>
    <mergeCell ref="R25:S26"/>
    <mergeCell ref="T25:U26"/>
    <mergeCell ref="V25:W26"/>
    <mergeCell ref="X25:Y26"/>
    <mergeCell ref="AF23:AG24"/>
    <mergeCell ref="AH23:AI24"/>
    <mergeCell ref="AJ23:AK24"/>
    <mergeCell ref="AL23:AM24"/>
    <mergeCell ref="AN23:AO24"/>
    <mergeCell ref="AP23:AQ24"/>
    <mergeCell ref="T23:U24"/>
    <mergeCell ref="V23:W24"/>
    <mergeCell ref="X23:Y24"/>
    <mergeCell ref="AL25:AM26"/>
    <mergeCell ref="AN25:AO26"/>
    <mergeCell ref="A23:I24"/>
    <mergeCell ref="J23:K24"/>
    <mergeCell ref="L23:M24"/>
    <mergeCell ref="N23:O24"/>
    <mergeCell ref="P23:Q24"/>
    <mergeCell ref="R23:S24"/>
    <mergeCell ref="AN27:AO28"/>
    <mergeCell ref="AB27:AC28"/>
    <mergeCell ref="AD27:AE28"/>
    <mergeCell ref="V19:W20"/>
    <mergeCell ref="X19:Y20"/>
    <mergeCell ref="Z19:AA20"/>
    <mergeCell ref="AB19:AC20"/>
    <mergeCell ref="AD19:AE20"/>
    <mergeCell ref="AL21:AM22"/>
    <mergeCell ref="Z23:AA24"/>
    <mergeCell ref="AB23:AC24"/>
    <mergeCell ref="AD23:AE24"/>
    <mergeCell ref="AN21:AO22"/>
    <mergeCell ref="X27:Y28"/>
    <mergeCell ref="Z27:AA28"/>
    <mergeCell ref="AP21:AQ22"/>
    <mergeCell ref="AR21:AS22"/>
    <mergeCell ref="AF21:AG22"/>
    <mergeCell ref="AH21:AI22"/>
    <mergeCell ref="AJ21:AK22"/>
    <mergeCell ref="A21:I22"/>
    <mergeCell ref="J21:K22"/>
    <mergeCell ref="L21:M22"/>
    <mergeCell ref="N21:O22"/>
    <mergeCell ref="P21:Q22"/>
    <mergeCell ref="R21:S22"/>
    <mergeCell ref="T21:U22"/>
    <mergeCell ref="V21:W22"/>
    <mergeCell ref="X21:Y22"/>
    <mergeCell ref="Z21:AA22"/>
    <mergeCell ref="AB21:AC22"/>
    <mergeCell ref="AD21:AE22"/>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N19:AO20"/>
    <mergeCell ref="AP19:AQ20"/>
    <mergeCell ref="T19:U20"/>
    <mergeCell ref="AR15:AS16"/>
    <mergeCell ref="A17:I18"/>
    <mergeCell ref="J17:K18"/>
    <mergeCell ref="L17:M18"/>
    <mergeCell ref="N17:O18"/>
    <mergeCell ref="P17:Q18"/>
    <mergeCell ref="R17:S18"/>
    <mergeCell ref="T17:U18"/>
    <mergeCell ref="V17:W18"/>
    <mergeCell ref="X17:Y18"/>
    <mergeCell ref="AF15:AG16"/>
    <mergeCell ref="AH15:AI16"/>
    <mergeCell ref="AJ15:AK16"/>
    <mergeCell ref="AL15:AM16"/>
    <mergeCell ref="AN15:AO16"/>
    <mergeCell ref="AP15:AQ16"/>
    <mergeCell ref="T15:U16"/>
    <mergeCell ref="V15:W16"/>
    <mergeCell ref="X15:Y16"/>
    <mergeCell ref="Z15:AA16"/>
    <mergeCell ref="AB15:AC16"/>
    <mergeCell ref="AD15:AE16"/>
    <mergeCell ref="A15:I16"/>
    <mergeCell ref="J15:K16"/>
    <mergeCell ref="L15:M16"/>
    <mergeCell ref="N15:O16"/>
    <mergeCell ref="P15:Q16"/>
    <mergeCell ref="R15:S16"/>
    <mergeCell ref="AH13:AI14"/>
    <mergeCell ref="AJ13:AK14"/>
    <mergeCell ref="AL13:AM14"/>
    <mergeCell ref="AN13:AO14"/>
    <mergeCell ref="AP13:AQ14"/>
    <mergeCell ref="AR13:AS14"/>
    <mergeCell ref="V13:W14"/>
    <mergeCell ref="X13:Y14"/>
    <mergeCell ref="Z13:AA14"/>
    <mergeCell ref="AB13:AC14"/>
    <mergeCell ref="AD13:AE14"/>
    <mergeCell ref="AF13:AG14"/>
    <mergeCell ref="AM11:AM12"/>
    <mergeCell ref="AN11:AR12"/>
    <mergeCell ref="AS11:AS12"/>
    <mergeCell ref="AA11:AA12"/>
    <mergeCell ref="AB11:AF12"/>
    <mergeCell ref="AG11:AG12"/>
    <mergeCell ref="AH11:AL12"/>
    <mergeCell ref="H13:I14"/>
    <mergeCell ref="J13:K14"/>
    <mergeCell ref="L13:M14"/>
    <mergeCell ref="N13:O14"/>
    <mergeCell ref="P13:Q14"/>
    <mergeCell ref="R13:S14"/>
    <mergeCell ref="T13:U14"/>
    <mergeCell ref="U11:U12"/>
    <mergeCell ref="V11:Z12"/>
    <mergeCell ref="A8:C8"/>
    <mergeCell ref="E8:K8"/>
    <mergeCell ref="N8:S8"/>
    <mergeCell ref="H11:I12"/>
    <mergeCell ref="J11:N12"/>
    <mergeCell ref="O11:O12"/>
    <mergeCell ref="P11:T12"/>
    <mergeCell ref="A2:AS2"/>
    <mergeCell ref="AM3:AS3"/>
    <mergeCell ref="AG6:AS7"/>
    <mergeCell ref="A7:C7"/>
    <mergeCell ref="D4:L4"/>
    <mergeCell ref="AH8:AR8"/>
    <mergeCell ref="AH9:AR9"/>
    <mergeCell ref="D7:AA7"/>
  </mergeCells>
  <phoneticPr fontId="3"/>
  <conditionalFormatting sqref="AM3:AS3">
    <cfRule type="expression" dxfId="34" priority="1">
      <formula>LEN(AM3)&gt;0</formula>
    </cfRule>
  </conditionalFormatting>
  <pageMargins left="0.78740157480314965" right="0.78740157480314965" top="0.98425196850393704" bottom="0.98425196850393704" header="0.51181102362204722" footer="0.51181102362204722"/>
  <pageSetup paperSize="9" scale="84"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F9D3-3DB6-4F74-AF4E-A2D489856F43}">
  <sheetPr codeName="gumma_Y3_2">
    <tabColor theme="0"/>
    <pageSetUpPr fitToPage="1"/>
  </sheetPr>
  <dimension ref="A1:AY39"/>
  <sheetViews>
    <sheetView showGridLines="0" view="pageBreakPreview" zoomScaleNormal="100" zoomScaleSheetLayoutView="100" workbookViewId="0">
      <selection activeCell="AM3" sqref="AM3:AS3"/>
    </sheetView>
  </sheetViews>
  <sheetFormatPr defaultColWidth="2.625" defaultRowHeight="12"/>
  <cols>
    <col min="1" max="9" width="2.625" style="24" customWidth="1"/>
    <col min="10" max="45" width="3.25" style="24" customWidth="1"/>
    <col min="46" max="47" width="3.25" style="464" customWidth="1"/>
    <col min="48" max="51" width="3.25" style="24" customWidth="1"/>
    <col min="52" max="16384" width="2.625" style="24"/>
  </cols>
  <sheetData>
    <row r="1" spans="1:51" ht="13.5" customHeight="1">
      <c r="A1" s="24" t="s">
        <v>74</v>
      </c>
    </row>
    <row r="2" spans="1:51" ht="26.1" customHeight="1">
      <c r="A2" s="558" t="s">
        <v>75</v>
      </c>
      <c r="B2" s="558"/>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28"/>
      <c r="AU2" s="528"/>
      <c r="AV2" s="25"/>
      <c r="AW2" s="25"/>
      <c r="AX2" s="25"/>
      <c r="AY2" s="25"/>
    </row>
    <row r="3" spans="1:51" ht="13.5" customHeight="1">
      <c r="AL3" s="10" t="s">
        <v>5</v>
      </c>
      <c r="AM3" s="557"/>
      <c r="AN3" s="557"/>
      <c r="AO3" s="557"/>
      <c r="AP3" s="557"/>
      <c r="AQ3" s="557"/>
      <c r="AR3" s="557"/>
      <c r="AS3" s="557"/>
      <c r="AT3" s="527"/>
      <c r="AU3" s="527"/>
    </row>
    <row r="4" spans="1:51" ht="13.5" customHeight="1">
      <c r="D4" s="626" t="str">
        <f>IF(入力シート!C23&lt;100000000,"群馬県"&amp;入力シート!C6&amp;"長","群馬県知事")</f>
        <v>群馬県○○○○土木事務所長</v>
      </c>
      <c r="E4" s="626"/>
      <c r="F4" s="626"/>
      <c r="G4" s="626"/>
      <c r="H4" s="626"/>
      <c r="I4" s="626"/>
      <c r="J4" s="626"/>
      <c r="K4" s="626"/>
      <c r="L4" s="626"/>
      <c r="M4" s="451" t="s">
        <v>49</v>
      </c>
    </row>
    <row r="5" spans="1:51" ht="13.5" customHeight="1"/>
    <row r="6" spans="1:51" ht="13.5" customHeight="1">
      <c r="AC6" s="26"/>
      <c r="AE6" s="28"/>
      <c r="AF6" s="28"/>
      <c r="AG6" s="625"/>
      <c r="AH6" s="625"/>
      <c r="AI6" s="625"/>
      <c r="AJ6" s="625"/>
      <c r="AK6" s="625"/>
      <c r="AL6" s="625"/>
      <c r="AM6" s="625"/>
      <c r="AN6" s="625"/>
      <c r="AO6" s="625"/>
      <c r="AP6" s="625"/>
      <c r="AQ6" s="625"/>
      <c r="AR6" s="625"/>
      <c r="AS6" s="625"/>
      <c r="AT6" s="529"/>
      <c r="AU6" s="529"/>
    </row>
    <row r="7" spans="1:51" ht="13.5" customHeight="1">
      <c r="A7" s="613" t="s">
        <v>66</v>
      </c>
      <c r="B7" s="613"/>
      <c r="C7" s="613"/>
      <c r="D7" s="628" t="str">
        <f>入力シート!C8</f>
        <v>単独公共　◆◆■■事業　○○補修工事　その１（○○工区）（Ｒ■補正）</v>
      </c>
      <c r="E7" s="628"/>
      <c r="F7" s="628"/>
      <c r="G7" s="628"/>
      <c r="H7" s="628"/>
      <c r="I7" s="628"/>
      <c r="J7" s="628"/>
      <c r="K7" s="628"/>
      <c r="L7" s="628"/>
      <c r="M7" s="628"/>
      <c r="N7" s="628"/>
      <c r="O7" s="628"/>
      <c r="P7" s="628"/>
      <c r="Q7" s="628"/>
      <c r="R7" s="628"/>
      <c r="S7" s="628"/>
      <c r="T7" s="628"/>
      <c r="U7" s="628"/>
      <c r="V7" s="628"/>
      <c r="W7" s="628"/>
      <c r="X7" s="628"/>
      <c r="Y7" s="628"/>
      <c r="Z7" s="628"/>
      <c r="AA7" s="628"/>
      <c r="AG7" s="625"/>
      <c r="AH7" s="625"/>
      <c r="AI7" s="625"/>
      <c r="AJ7" s="625"/>
      <c r="AK7" s="625"/>
      <c r="AL7" s="625"/>
      <c r="AM7" s="625"/>
      <c r="AN7" s="625"/>
      <c r="AO7" s="625"/>
      <c r="AP7" s="625"/>
      <c r="AQ7" s="625"/>
      <c r="AR7" s="625"/>
      <c r="AS7" s="625"/>
      <c r="AT7" s="529"/>
      <c r="AU7" s="529"/>
    </row>
    <row r="8" spans="1:51" ht="13.5" customHeight="1">
      <c r="A8" s="613" t="s">
        <v>53</v>
      </c>
      <c r="B8" s="613"/>
      <c r="C8" s="613"/>
      <c r="D8" s="464" t="s">
        <v>67</v>
      </c>
      <c r="E8" s="614">
        <f>入力シート!C12</f>
        <v>45749</v>
      </c>
      <c r="F8" s="614"/>
      <c r="G8" s="614"/>
      <c r="H8" s="614"/>
      <c r="I8" s="614"/>
      <c r="J8" s="614"/>
      <c r="K8" s="614"/>
      <c r="L8" s="464"/>
      <c r="M8" s="464" t="s">
        <v>68</v>
      </c>
      <c r="N8" s="614">
        <f>入力シート!C13</f>
        <v>45960</v>
      </c>
      <c r="O8" s="614"/>
      <c r="P8" s="614"/>
      <c r="Q8" s="614"/>
      <c r="R8" s="614"/>
      <c r="S8" s="614"/>
      <c r="T8" s="29"/>
      <c r="AE8" s="28"/>
      <c r="AF8" s="28" t="s">
        <v>7</v>
      </c>
      <c r="AG8" s="30"/>
      <c r="AH8" s="639" t="str">
        <f>入力シート!C25</f>
        <v>（株）群馬県建設技術調査制度</v>
      </c>
      <c r="AI8" s="639"/>
      <c r="AJ8" s="639"/>
      <c r="AK8" s="639"/>
      <c r="AL8" s="639"/>
      <c r="AM8" s="639"/>
      <c r="AN8" s="639"/>
      <c r="AO8" s="639"/>
      <c r="AP8" s="639"/>
      <c r="AQ8" s="639"/>
      <c r="AR8" s="639"/>
      <c r="AS8" s="30"/>
      <c r="AT8" s="30"/>
      <c r="AU8" s="30"/>
    </row>
    <row r="9" spans="1:51" ht="13.5" customHeight="1">
      <c r="A9" s="613" t="s">
        <v>76</v>
      </c>
      <c r="B9" s="613"/>
      <c r="C9" s="613"/>
      <c r="D9" s="24" t="s">
        <v>67</v>
      </c>
      <c r="E9" s="638"/>
      <c r="F9" s="638"/>
      <c r="G9" s="638"/>
      <c r="H9" s="638"/>
      <c r="I9" s="638"/>
      <c r="J9" s="638"/>
      <c r="K9" s="638"/>
      <c r="M9" s="24" t="s">
        <v>68</v>
      </c>
      <c r="N9" s="638"/>
      <c r="O9" s="638"/>
      <c r="P9" s="638"/>
      <c r="Q9" s="638"/>
      <c r="R9" s="638"/>
      <c r="S9" s="638"/>
      <c r="T9" s="29"/>
      <c r="AE9" s="28"/>
      <c r="AF9" s="28"/>
      <c r="AG9" s="30"/>
      <c r="AH9" s="639" t="str">
        <f>入力シート!C26</f>
        <v>代表取締役　○○○○○○○</v>
      </c>
      <c r="AI9" s="639"/>
      <c r="AJ9" s="639"/>
      <c r="AK9" s="639"/>
      <c r="AL9" s="639"/>
      <c r="AM9" s="639"/>
      <c r="AN9" s="639"/>
      <c r="AO9" s="639"/>
      <c r="AP9" s="639"/>
      <c r="AQ9" s="639"/>
      <c r="AR9" s="639"/>
      <c r="AS9" s="30"/>
      <c r="AT9" s="30"/>
      <c r="AU9" s="30"/>
    </row>
    <row r="10" spans="1:51" ht="13.5" customHeight="1"/>
    <row r="11" spans="1:51" ht="13.5" customHeight="1">
      <c r="A11" s="31"/>
      <c r="B11" s="32"/>
      <c r="C11" s="32"/>
      <c r="D11" s="32"/>
      <c r="E11" s="32"/>
      <c r="F11" s="32"/>
      <c r="G11" s="32"/>
      <c r="H11" s="615" t="s">
        <v>69</v>
      </c>
      <c r="I11" s="616"/>
      <c r="J11" s="618"/>
      <c r="K11" s="619"/>
      <c r="L11" s="619"/>
      <c r="M11" s="619"/>
      <c r="N11" s="620"/>
      <c r="O11" s="616" t="s">
        <v>69</v>
      </c>
      <c r="P11" s="618"/>
      <c r="Q11" s="619"/>
      <c r="R11" s="619"/>
      <c r="S11" s="619"/>
      <c r="T11" s="620"/>
      <c r="U11" s="616" t="s">
        <v>69</v>
      </c>
      <c r="V11" s="618"/>
      <c r="W11" s="619"/>
      <c r="X11" s="619"/>
      <c r="Y11" s="619"/>
      <c r="Z11" s="620"/>
      <c r="AA11" s="616" t="s">
        <v>69</v>
      </c>
      <c r="AB11" s="618"/>
      <c r="AC11" s="619"/>
      <c r="AD11" s="619"/>
      <c r="AE11" s="619"/>
      <c r="AF11" s="620"/>
      <c r="AG11" s="616" t="s">
        <v>69</v>
      </c>
      <c r="AH11" s="618"/>
      <c r="AI11" s="619"/>
      <c r="AJ11" s="619"/>
      <c r="AK11" s="619"/>
      <c r="AL11" s="620"/>
      <c r="AM11" s="616" t="s">
        <v>69</v>
      </c>
      <c r="AN11" s="618"/>
      <c r="AO11" s="619"/>
      <c r="AP11" s="619"/>
      <c r="AQ11" s="619"/>
      <c r="AR11" s="620"/>
      <c r="AS11" s="616" t="s">
        <v>69</v>
      </c>
      <c r="AT11" s="542"/>
      <c r="AU11" s="542"/>
    </row>
    <row r="12" spans="1:51" ht="13.5" customHeight="1">
      <c r="A12" s="33"/>
      <c r="H12" s="613"/>
      <c r="I12" s="617"/>
      <c r="J12" s="621"/>
      <c r="K12" s="622"/>
      <c r="L12" s="622"/>
      <c r="M12" s="622"/>
      <c r="N12" s="623"/>
      <c r="O12" s="624"/>
      <c r="P12" s="621"/>
      <c r="Q12" s="622"/>
      <c r="R12" s="622"/>
      <c r="S12" s="622"/>
      <c r="T12" s="623"/>
      <c r="U12" s="624"/>
      <c r="V12" s="621"/>
      <c r="W12" s="622"/>
      <c r="X12" s="622"/>
      <c r="Y12" s="622"/>
      <c r="Z12" s="623"/>
      <c r="AA12" s="624"/>
      <c r="AB12" s="621"/>
      <c r="AC12" s="622"/>
      <c r="AD12" s="622"/>
      <c r="AE12" s="622"/>
      <c r="AF12" s="623"/>
      <c r="AG12" s="624"/>
      <c r="AH12" s="621"/>
      <c r="AI12" s="622"/>
      <c r="AJ12" s="622"/>
      <c r="AK12" s="622"/>
      <c r="AL12" s="623"/>
      <c r="AM12" s="624"/>
      <c r="AN12" s="621"/>
      <c r="AO12" s="622"/>
      <c r="AP12" s="622"/>
      <c r="AQ12" s="622"/>
      <c r="AR12" s="623"/>
      <c r="AS12" s="624"/>
      <c r="AT12" s="542"/>
      <c r="AU12" s="542"/>
    </row>
    <row r="13" spans="1:51" ht="13.5" customHeight="1">
      <c r="A13" s="33"/>
      <c r="H13" s="629" t="s">
        <v>70</v>
      </c>
      <c r="I13" s="630"/>
      <c r="J13" s="633">
        <v>1</v>
      </c>
      <c r="K13" s="633"/>
      <c r="L13" s="633">
        <v>11</v>
      </c>
      <c r="M13" s="633"/>
      <c r="N13" s="633">
        <v>21</v>
      </c>
      <c r="O13" s="633"/>
      <c r="P13" s="633">
        <v>1</v>
      </c>
      <c r="Q13" s="633"/>
      <c r="R13" s="633">
        <v>11</v>
      </c>
      <c r="S13" s="633"/>
      <c r="T13" s="633">
        <v>21</v>
      </c>
      <c r="U13" s="633"/>
      <c r="V13" s="633">
        <v>1</v>
      </c>
      <c r="W13" s="633"/>
      <c r="X13" s="633">
        <v>11</v>
      </c>
      <c r="Y13" s="633"/>
      <c r="Z13" s="633">
        <v>21</v>
      </c>
      <c r="AA13" s="633"/>
      <c r="AB13" s="633">
        <v>1</v>
      </c>
      <c r="AC13" s="633"/>
      <c r="AD13" s="633">
        <v>11</v>
      </c>
      <c r="AE13" s="633"/>
      <c r="AF13" s="633">
        <v>21</v>
      </c>
      <c r="AG13" s="633"/>
      <c r="AH13" s="633">
        <v>1</v>
      </c>
      <c r="AI13" s="633"/>
      <c r="AJ13" s="633">
        <v>11</v>
      </c>
      <c r="AK13" s="633"/>
      <c r="AL13" s="633">
        <v>21</v>
      </c>
      <c r="AM13" s="633"/>
      <c r="AN13" s="633">
        <v>1</v>
      </c>
      <c r="AO13" s="633"/>
      <c r="AP13" s="633">
        <v>11</v>
      </c>
      <c r="AQ13" s="633"/>
      <c r="AR13" s="633">
        <v>21</v>
      </c>
      <c r="AS13" s="633"/>
      <c r="AT13" s="543"/>
      <c r="AU13" s="543"/>
    </row>
    <row r="14" spans="1:51" ht="13.5" customHeight="1">
      <c r="A14" s="34"/>
      <c r="B14" s="35" t="s">
        <v>57</v>
      </c>
      <c r="C14" s="35"/>
      <c r="D14" s="35"/>
      <c r="E14" s="35"/>
      <c r="F14" s="35"/>
      <c r="G14" s="35"/>
      <c r="H14" s="631"/>
      <c r="I14" s="632"/>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633"/>
      <c r="AM14" s="633"/>
      <c r="AN14" s="633"/>
      <c r="AO14" s="633"/>
      <c r="AP14" s="633"/>
      <c r="AQ14" s="633"/>
      <c r="AR14" s="633"/>
      <c r="AS14" s="633"/>
      <c r="AT14" s="543"/>
      <c r="AU14" s="543"/>
    </row>
    <row r="15" spans="1:51" ht="13.5" customHeight="1">
      <c r="A15" s="635"/>
      <c r="B15" s="636"/>
      <c r="C15" s="636"/>
      <c r="D15" s="636"/>
      <c r="E15" s="636"/>
      <c r="F15" s="636"/>
      <c r="G15" s="636"/>
      <c r="H15" s="636"/>
      <c r="I15" s="637"/>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4"/>
      <c r="AL15" s="634"/>
      <c r="AM15" s="634"/>
      <c r="AN15" s="634"/>
      <c r="AO15" s="634"/>
      <c r="AP15" s="634"/>
      <c r="AQ15" s="634"/>
      <c r="AR15" s="634"/>
      <c r="AS15" s="634"/>
      <c r="AT15" s="544"/>
      <c r="AU15" s="544"/>
    </row>
    <row r="16" spans="1:51" ht="13.5" customHeight="1">
      <c r="A16" s="635"/>
      <c r="B16" s="636"/>
      <c r="C16" s="636"/>
      <c r="D16" s="636"/>
      <c r="E16" s="636"/>
      <c r="F16" s="636"/>
      <c r="G16" s="636"/>
      <c r="H16" s="636"/>
      <c r="I16" s="637"/>
      <c r="J16" s="634"/>
      <c r="K16" s="634"/>
      <c r="L16" s="634"/>
      <c r="M16" s="634"/>
      <c r="N16" s="634"/>
      <c r="O16" s="634"/>
      <c r="P16" s="634"/>
      <c r="Q16" s="634"/>
      <c r="R16" s="634"/>
      <c r="S16" s="634"/>
      <c r="T16" s="634"/>
      <c r="U16" s="634"/>
      <c r="V16" s="634"/>
      <c r="W16" s="634"/>
      <c r="X16" s="634"/>
      <c r="Y16" s="634"/>
      <c r="Z16" s="634"/>
      <c r="AA16" s="634"/>
      <c r="AB16" s="634"/>
      <c r="AC16" s="634"/>
      <c r="AD16" s="634"/>
      <c r="AE16" s="634"/>
      <c r="AF16" s="634"/>
      <c r="AG16" s="634"/>
      <c r="AH16" s="634"/>
      <c r="AI16" s="634"/>
      <c r="AJ16" s="634"/>
      <c r="AK16" s="634"/>
      <c r="AL16" s="634"/>
      <c r="AM16" s="634"/>
      <c r="AN16" s="634"/>
      <c r="AO16" s="634"/>
      <c r="AP16" s="634"/>
      <c r="AQ16" s="634"/>
      <c r="AR16" s="634"/>
      <c r="AS16" s="634"/>
      <c r="AT16" s="544"/>
      <c r="AU16" s="544"/>
    </row>
    <row r="17" spans="1:47" ht="13.5" customHeight="1">
      <c r="A17" s="635"/>
      <c r="B17" s="636"/>
      <c r="C17" s="636"/>
      <c r="D17" s="636"/>
      <c r="E17" s="636"/>
      <c r="F17" s="636"/>
      <c r="G17" s="636"/>
      <c r="H17" s="636"/>
      <c r="I17" s="637"/>
      <c r="J17" s="634"/>
      <c r="K17" s="634"/>
      <c r="L17" s="634"/>
      <c r="M17" s="634"/>
      <c r="N17" s="634"/>
      <c r="O17" s="634"/>
      <c r="P17" s="634"/>
      <c r="Q17" s="634"/>
      <c r="R17" s="634"/>
      <c r="S17" s="634"/>
      <c r="T17" s="634"/>
      <c r="U17" s="634"/>
      <c r="V17" s="634"/>
      <c r="W17" s="634"/>
      <c r="X17" s="634"/>
      <c r="Y17" s="634"/>
      <c r="Z17" s="634"/>
      <c r="AA17" s="634"/>
      <c r="AB17" s="634"/>
      <c r="AC17" s="634"/>
      <c r="AD17" s="634"/>
      <c r="AE17" s="634"/>
      <c r="AF17" s="634"/>
      <c r="AG17" s="634"/>
      <c r="AH17" s="634"/>
      <c r="AI17" s="634"/>
      <c r="AJ17" s="634"/>
      <c r="AK17" s="634"/>
      <c r="AL17" s="634"/>
      <c r="AM17" s="634"/>
      <c r="AN17" s="634"/>
      <c r="AO17" s="634"/>
      <c r="AP17" s="634"/>
      <c r="AQ17" s="634"/>
      <c r="AR17" s="634"/>
      <c r="AS17" s="634"/>
      <c r="AT17" s="544"/>
      <c r="AU17" s="544"/>
    </row>
    <row r="18" spans="1:47" ht="13.5" customHeight="1">
      <c r="A18" s="635"/>
      <c r="B18" s="636"/>
      <c r="C18" s="636"/>
      <c r="D18" s="636"/>
      <c r="E18" s="636"/>
      <c r="F18" s="636"/>
      <c r="G18" s="636"/>
      <c r="H18" s="636"/>
      <c r="I18" s="637"/>
      <c r="J18" s="634"/>
      <c r="K18" s="634"/>
      <c r="L18" s="634"/>
      <c r="M18" s="634"/>
      <c r="N18" s="634"/>
      <c r="O18" s="634"/>
      <c r="P18" s="634"/>
      <c r="Q18" s="634"/>
      <c r="R18" s="634"/>
      <c r="S18" s="634"/>
      <c r="T18" s="634"/>
      <c r="U18" s="634"/>
      <c r="V18" s="634"/>
      <c r="W18" s="634"/>
      <c r="X18" s="634"/>
      <c r="Y18" s="634"/>
      <c r="Z18" s="634"/>
      <c r="AA18" s="634"/>
      <c r="AB18" s="634"/>
      <c r="AC18" s="634"/>
      <c r="AD18" s="634"/>
      <c r="AE18" s="634"/>
      <c r="AF18" s="634"/>
      <c r="AG18" s="634"/>
      <c r="AH18" s="634"/>
      <c r="AI18" s="634"/>
      <c r="AJ18" s="634"/>
      <c r="AK18" s="634"/>
      <c r="AL18" s="634"/>
      <c r="AM18" s="634"/>
      <c r="AN18" s="634"/>
      <c r="AO18" s="634"/>
      <c r="AP18" s="634"/>
      <c r="AQ18" s="634"/>
      <c r="AR18" s="634"/>
      <c r="AS18" s="634"/>
      <c r="AT18" s="544"/>
      <c r="AU18" s="544"/>
    </row>
    <row r="19" spans="1:47" ht="13.5" customHeight="1">
      <c r="A19" s="635"/>
      <c r="B19" s="636"/>
      <c r="C19" s="636"/>
      <c r="D19" s="636"/>
      <c r="E19" s="636"/>
      <c r="F19" s="636"/>
      <c r="G19" s="636"/>
      <c r="H19" s="636"/>
      <c r="I19" s="637"/>
      <c r="J19" s="634"/>
      <c r="K19" s="634"/>
      <c r="L19" s="634"/>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34"/>
      <c r="AM19" s="634"/>
      <c r="AN19" s="634"/>
      <c r="AO19" s="634"/>
      <c r="AP19" s="634"/>
      <c r="AQ19" s="634"/>
      <c r="AR19" s="634"/>
      <c r="AS19" s="634"/>
      <c r="AT19" s="544"/>
      <c r="AU19" s="544"/>
    </row>
    <row r="20" spans="1:47" ht="13.5" customHeight="1">
      <c r="A20" s="635"/>
      <c r="B20" s="636"/>
      <c r="C20" s="636"/>
      <c r="D20" s="636"/>
      <c r="E20" s="636"/>
      <c r="F20" s="636"/>
      <c r="G20" s="636"/>
      <c r="H20" s="636"/>
      <c r="I20" s="637"/>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4"/>
      <c r="AP20" s="634"/>
      <c r="AQ20" s="634"/>
      <c r="AR20" s="634"/>
      <c r="AS20" s="634"/>
      <c r="AT20" s="544"/>
      <c r="AU20" s="544"/>
    </row>
    <row r="21" spans="1:47" ht="13.5" customHeight="1">
      <c r="A21" s="635"/>
      <c r="B21" s="636"/>
      <c r="C21" s="636"/>
      <c r="D21" s="636"/>
      <c r="E21" s="636"/>
      <c r="F21" s="636"/>
      <c r="G21" s="636"/>
      <c r="H21" s="636"/>
      <c r="I21" s="637"/>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4"/>
      <c r="AP21" s="634"/>
      <c r="AQ21" s="634"/>
      <c r="AR21" s="634"/>
      <c r="AS21" s="634"/>
      <c r="AT21" s="544"/>
      <c r="AU21" s="544"/>
    </row>
    <row r="22" spans="1:47" ht="13.5" customHeight="1">
      <c r="A22" s="635"/>
      <c r="B22" s="636"/>
      <c r="C22" s="636"/>
      <c r="D22" s="636"/>
      <c r="E22" s="636"/>
      <c r="F22" s="636"/>
      <c r="G22" s="636"/>
      <c r="H22" s="636"/>
      <c r="I22" s="637"/>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34"/>
      <c r="AM22" s="634"/>
      <c r="AN22" s="634"/>
      <c r="AO22" s="634"/>
      <c r="AP22" s="634"/>
      <c r="AQ22" s="634"/>
      <c r="AR22" s="634"/>
      <c r="AS22" s="634"/>
      <c r="AT22" s="544"/>
      <c r="AU22" s="544"/>
    </row>
    <row r="23" spans="1:47" ht="13.5" customHeight="1">
      <c r="A23" s="635"/>
      <c r="B23" s="636"/>
      <c r="C23" s="636"/>
      <c r="D23" s="636"/>
      <c r="E23" s="636"/>
      <c r="F23" s="636"/>
      <c r="G23" s="636"/>
      <c r="H23" s="636"/>
      <c r="I23" s="637"/>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4"/>
      <c r="AP23" s="634"/>
      <c r="AQ23" s="634"/>
      <c r="AR23" s="634"/>
      <c r="AS23" s="634"/>
      <c r="AT23" s="544"/>
      <c r="AU23" s="544"/>
    </row>
    <row r="24" spans="1:47" ht="13.5" customHeight="1">
      <c r="A24" s="635"/>
      <c r="B24" s="636"/>
      <c r="C24" s="636"/>
      <c r="D24" s="636"/>
      <c r="E24" s="636"/>
      <c r="F24" s="636"/>
      <c r="G24" s="636"/>
      <c r="H24" s="636"/>
      <c r="I24" s="637"/>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4"/>
      <c r="AP24" s="634"/>
      <c r="AQ24" s="634"/>
      <c r="AR24" s="634"/>
      <c r="AS24" s="634"/>
      <c r="AT24" s="544"/>
      <c r="AU24" s="544"/>
    </row>
    <row r="25" spans="1:47" ht="13.5" customHeight="1">
      <c r="A25" s="635"/>
      <c r="B25" s="636"/>
      <c r="C25" s="636"/>
      <c r="D25" s="636"/>
      <c r="E25" s="636"/>
      <c r="F25" s="636"/>
      <c r="G25" s="636"/>
      <c r="H25" s="636"/>
      <c r="I25" s="637"/>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4"/>
      <c r="AP25" s="634"/>
      <c r="AQ25" s="634"/>
      <c r="AR25" s="634"/>
      <c r="AS25" s="634"/>
      <c r="AT25" s="544"/>
      <c r="AU25" s="544"/>
    </row>
    <row r="26" spans="1:47" ht="13.5" customHeight="1">
      <c r="A26" s="635"/>
      <c r="B26" s="636"/>
      <c r="C26" s="636"/>
      <c r="D26" s="636"/>
      <c r="E26" s="636"/>
      <c r="F26" s="636"/>
      <c r="G26" s="636"/>
      <c r="H26" s="636"/>
      <c r="I26" s="637"/>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4"/>
      <c r="AM26" s="634"/>
      <c r="AN26" s="634"/>
      <c r="AO26" s="634"/>
      <c r="AP26" s="634"/>
      <c r="AQ26" s="634"/>
      <c r="AR26" s="634"/>
      <c r="AS26" s="634"/>
      <c r="AT26" s="544"/>
      <c r="AU26" s="544"/>
    </row>
    <row r="27" spans="1:47" ht="13.5" customHeight="1">
      <c r="A27" s="635"/>
      <c r="B27" s="636"/>
      <c r="C27" s="636"/>
      <c r="D27" s="636"/>
      <c r="E27" s="636"/>
      <c r="F27" s="636"/>
      <c r="G27" s="636"/>
      <c r="H27" s="636"/>
      <c r="I27" s="637"/>
      <c r="J27" s="634"/>
      <c r="K27" s="634"/>
      <c r="L27" s="634"/>
      <c r="M27" s="634"/>
      <c r="N27" s="634"/>
      <c r="O27" s="634"/>
      <c r="P27" s="634"/>
      <c r="Q27" s="634"/>
      <c r="R27" s="634"/>
      <c r="S27" s="634"/>
      <c r="T27" s="634"/>
      <c r="U27" s="634"/>
      <c r="V27" s="634"/>
      <c r="W27" s="634"/>
      <c r="X27" s="634"/>
      <c r="Y27" s="634"/>
      <c r="Z27" s="634"/>
      <c r="AA27" s="634"/>
      <c r="AB27" s="634"/>
      <c r="AC27" s="634"/>
      <c r="AD27" s="634"/>
      <c r="AE27" s="634"/>
      <c r="AF27" s="634"/>
      <c r="AG27" s="634"/>
      <c r="AH27" s="634"/>
      <c r="AI27" s="634"/>
      <c r="AJ27" s="634"/>
      <c r="AK27" s="634"/>
      <c r="AL27" s="634"/>
      <c r="AM27" s="634"/>
      <c r="AN27" s="634"/>
      <c r="AO27" s="634"/>
      <c r="AP27" s="634"/>
      <c r="AQ27" s="634"/>
      <c r="AR27" s="634"/>
      <c r="AS27" s="634"/>
      <c r="AT27" s="544"/>
      <c r="AU27" s="544"/>
    </row>
    <row r="28" spans="1:47" ht="13.5" customHeight="1">
      <c r="A28" s="635"/>
      <c r="B28" s="636"/>
      <c r="C28" s="636"/>
      <c r="D28" s="636"/>
      <c r="E28" s="636"/>
      <c r="F28" s="636"/>
      <c r="G28" s="636"/>
      <c r="H28" s="636"/>
      <c r="I28" s="637"/>
      <c r="J28" s="634"/>
      <c r="K28" s="634"/>
      <c r="L28" s="634"/>
      <c r="M28" s="634"/>
      <c r="N28" s="634"/>
      <c r="O28" s="634"/>
      <c r="P28" s="634"/>
      <c r="Q28" s="634"/>
      <c r="R28" s="634"/>
      <c r="S28" s="634"/>
      <c r="T28" s="634"/>
      <c r="U28" s="634"/>
      <c r="V28" s="634"/>
      <c r="W28" s="634"/>
      <c r="X28" s="634"/>
      <c r="Y28" s="634"/>
      <c r="Z28" s="634"/>
      <c r="AA28" s="634"/>
      <c r="AB28" s="634"/>
      <c r="AC28" s="634"/>
      <c r="AD28" s="634"/>
      <c r="AE28" s="634"/>
      <c r="AF28" s="634"/>
      <c r="AG28" s="634"/>
      <c r="AH28" s="634"/>
      <c r="AI28" s="634"/>
      <c r="AJ28" s="634"/>
      <c r="AK28" s="634"/>
      <c r="AL28" s="634"/>
      <c r="AM28" s="634"/>
      <c r="AN28" s="634"/>
      <c r="AO28" s="634"/>
      <c r="AP28" s="634"/>
      <c r="AQ28" s="634"/>
      <c r="AR28" s="634"/>
      <c r="AS28" s="634"/>
      <c r="AT28" s="544"/>
      <c r="AU28" s="544"/>
    </row>
    <row r="29" spans="1:47" ht="13.5" customHeight="1">
      <c r="A29" s="635"/>
      <c r="B29" s="636"/>
      <c r="C29" s="636"/>
      <c r="D29" s="636"/>
      <c r="E29" s="636"/>
      <c r="F29" s="636"/>
      <c r="G29" s="636"/>
      <c r="H29" s="636"/>
      <c r="I29" s="637"/>
      <c r="J29" s="634"/>
      <c r="K29" s="634"/>
      <c r="L29" s="634"/>
      <c r="M29" s="634"/>
      <c r="N29" s="634"/>
      <c r="O29" s="634"/>
      <c r="P29" s="634"/>
      <c r="Q29" s="634"/>
      <c r="R29" s="634"/>
      <c r="S29" s="634"/>
      <c r="T29" s="634"/>
      <c r="U29" s="634"/>
      <c r="V29" s="634"/>
      <c r="W29" s="634"/>
      <c r="X29" s="634"/>
      <c r="Y29" s="634"/>
      <c r="Z29" s="634"/>
      <c r="AA29" s="634"/>
      <c r="AB29" s="634"/>
      <c r="AC29" s="634"/>
      <c r="AD29" s="634"/>
      <c r="AE29" s="634"/>
      <c r="AF29" s="634"/>
      <c r="AG29" s="634"/>
      <c r="AH29" s="634"/>
      <c r="AI29" s="634"/>
      <c r="AJ29" s="634"/>
      <c r="AK29" s="634"/>
      <c r="AL29" s="634"/>
      <c r="AM29" s="634"/>
      <c r="AN29" s="634"/>
      <c r="AO29" s="634"/>
      <c r="AP29" s="634"/>
      <c r="AQ29" s="634"/>
      <c r="AR29" s="634"/>
      <c r="AS29" s="634"/>
      <c r="AT29" s="544"/>
      <c r="AU29" s="544"/>
    </row>
    <row r="30" spans="1:47" ht="13.5" customHeight="1">
      <c r="A30" s="635"/>
      <c r="B30" s="636"/>
      <c r="C30" s="636"/>
      <c r="D30" s="636"/>
      <c r="E30" s="636"/>
      <c r="F30" s="636"/>
      <c r="G30" s="636"/>
      <c r="H30" s="636"/>
      <c r="I30" s="637"/>
      <c r="J30" s="634"/>
      <c r="K30" s="634"/>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M30" s="634"/>
      <c r="AN30" s="634"/>
      <c r="AO30" s="634"/>
      <c r="AP30" s="634"/>
      <c r="AQ30" s="634"/>
      <c r="AR30" s="634"/>
      <c r="AS30" s="634"/>
      <c r="AT30" s="544"/>
      <c r="AU30" s="544"/>
    </row>
    <row r="31" spans="1:47" ht="13.5" customHeight="1">
      <c r="A31" s="635"/>
      <c r="B31" s="636"/>
      <c r="C31" s="636"/>
      <c r="D31" s="636"/>
      <c r="E31" s="636"/>
      <c r="F31" s="636"/>
      <c r="G31" s="636"/>
      <c r="H31" s="636"/>
      <c r="I31" s="637"/>
      <c r="J31" s="634"/>
      <c r="K31" s="634"/>
      <c r="L31" s="634"/>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c r="AJ31" s="634"/>
      <c r="AK31" s="634"/>
      <c r="AL31" s="634"/>
      <c r="AM31" s="634"/>
      <c r="AN31" s="634"/>
      <c r="AO31" s="634"/>
      <c r="AP31" s="634"/>
      <c r="AQ31" s="634"/>
      <c r="AR31" s="634"/>
      <c r="AS31" s="634"/>
      <c r="AT31" s="544"/>
      <c r="AU31" s="544"/>
    </row>
    <row r="32" spans="1:47" ht="13.5" customHeight="1">
      <c r="A32" s="635"/>
      <c r="B32" s="636"/>
      <c r="C32" s="636"/>
      <c r="D32" s="636"/>
      <c r="E32" s="636"/>
      <c r="F32" s="636"/>
      <c r="G32" s="636"/>
      <c r="H32" s="636"/>
      <c r="I32" s="637"/>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634"/>
      <c r="AM32" s="634"/>
      <c r="AN32" s="634"/>
      <c r="AO32" s="634"/>
      <c r="AP32" s="634"/>
      <c r="AQ32" s="634"/>
      <c r="AR32" s="634"/>
      <c r="AS32" s="634"/>
      <c r="AT32" s="544"/>
      <c r="AU32" s="544"/>
    </row>
    <row r="33" spans="1:5" ht="13.5" customHeight="1">
      <c r="A33" s="615" t="s">
        <v>71</v>
      </c>
      <c r="B33" s="615"/>
      <c r="C33" s="615"/>
      <c r="D33" s="615"/>
      <c r="E33" s="24" t="s">
        <v>72</v>
      </c>
    </row>
    <row r="34" spans="1:5" ht="13.5" customHeight="1">
      <c r="E34" s="24" t="s">
        <v>77</v>
      </c>
    </row>
    <row r="35" spans="1:5" ht="13.5" customHeight="1"/>
    <row r="36" spans="1:5" ht="13.5" customHeight="1"/>
    <row r="37" spans="1:5" ht="12" customHeight="1"/>
    <row r="38" spans="1:5" ht="12" customHeight="1"/>
    <row r="39" spans="1:5" ht="12" customHeight="1"/>
  </sheetData>
  <mergeCells count="218">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G6:AS7"/>
    <mergeCell ref="A7:C7"/>
    <mergeCell ref="D4:L4"/>
    <mergeCell ref="D7:AA7"/>
    <mergeCell ref="AH8:AR8"/>
    <mergeCell ref="AH9:AR9"/>
    <mergeCell ref="AM3:AS3"/>
  </mergeCells>
  <phoneticPr fontId="3"/>
  <conditionalFormatting sqref="E9:K9">
    <cfRule type="expression" dxfId="33" priority="3">
      <formula>LEN(E9)&gt;0</formula>
    </cfRule>
  </conditionalFormatting>
  <conditionalFormatting sqref="N9:S9">
    <cfRule type="expression" dxfId="32" priority="2">
      <formula>LEN(N9)&gt;0</formula>
    </cfRule>
  </conditionalFormatting>
  <conditionalFormatting sqref="AM3:AU3">
    <cfRule type="expression" dxfId="31" priority="1">
      <formula>LEN(AM3)&gt;0</formula>
    </cfRule>
  </conditionalFormatting>
  <pageMargins left="0.78740157480314965" right="0.78740157480314965" top="0.98425196850393704" bottom="0.98425196850393704" header="0.51181102362204722" footer="0.51181102362204722"/>
  <pageSetup paperSize="9" scale="84"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45</vt:i4>
      </vt:variant>
      <vt:variant>
        <vt:lpstr>名前付き一覧</vt:lpstr>
      </vt:variant>
      <vt:variant>
        <vt:i4>43</vt:i4>
      </vt:variant>
    </vt:vector>
  </HeadingPairs>
  <TitlesOfParts>
    <vt:vector size="88" baseType="lpstr">
      <vt:lpstr>改定歴</vt:lpstr>
      <vt:lpstr>入力シート</vt:lpstr>
      <vt:lpstr>書類一覧</vt:lpstr>
      <vt:lpstr>１) 様式-1</vt:lpstr>
      <vt:lpstr>２) 様式-1(2)</vt:lpstr>
      <vt:lpstr>３) 様式-1(3)</vt:lpstr>
      <vt:lpstr>４) 様式-2</vt:lpstr>
      <vt:lpstr>５) 様式-3(1)</vt:lpstr>
      <vt:lpstr>６) 様式-3(2)</vt:lpstr>
      <vt:lpstr>７) 様式-4_1（電子申請）</vt:lpstr>
      <vt:lpstr>8) 様式-4_2（証紙貼付）</vt:lpstr>
      <vt:lpstr>9) 様式-5(1)</vt:lpstr>
      <vt:lpstr>9) 様式-5(1)※インボイス対応ver</vt:lpstr>
      <vt:lpstr>10) 様式-5(2)</vt:lpstr>
      <vt:lpstr>11) 様式-5(3)</vt:lpstr>
      <vt:lpstr>12) 様式-5(4)</vt:lpstr>
      <vt:lpstr>13) 様式-6(1)</vt:lpstr>
      <vt:lpstr>14) 様式-6(2)</vt:lpstr>
      <vt:lpstr>15) 様式-6(3)</vt:lpstr>
      <vt:lpstr>16) 様式-6(4)</vt:lpstr>
      <vt:lpstr>17) 様式-9</vt:lpstr>
      <vt:lpstr>18) 様式-10</vt:lpstr>
      <vt:lpstr>19) 様式-11</vt:lpstr>
      <vt:lpstr>20) 様式-13</vt:lpstr>
      <vt:lpstr>21) 様式-14</vt:lpstr>
      <vt:lpstr>22) 様式-15</vt:lpstr>
      <vt:lpstr>23) 様式-16</vt:lpstr>
      <vt:lpstr>24) 様式-17</vt:lpstr>
      <vt:lpstr>25) 様式-18</vt:lpstr>
      <vt:lpstr>26) 様式-19</vt:lpstr>
      <vt:lpstr>27) 様式-21</vt:lpstr>
      <vt:lpstr>28) 様式-22</vt:lpstr>
      <vt:lpstr>29) 様式-23</vt:lpstr>
      <vt:lpstr>30) 様式-24</vt:lpstr>
      <vt:lpstr>31) 様式-25</vt:lpstr>
      <vt:lpstr>32) 様式-26</vt:lpstr>
      <vt:lpstr>33) 様式-27</vt:lpstr>
      <vt:lpstr>34) 様式-28</vt:lpstr>
      <vt:lpstr>35) 様式-29</vt:lpstr>
      <vt:lpstr>36) 様式-30</vt:lpstr>
      <vt:lpstr>37) 様式-31</vt:lpstr>
      <vt:lpstr>38) 様式-31-2</vt:lpstr>
      <vt:lpstr>39) 様式-32</vt:lpstr>
      <vt:lpstr>40) 様式-34(1)</vt:lpstr>
      <vt:lpstr>41) 様式-34(2)</vt:lpstr>
      <vt:lpstr>'１) 様式-1'!Print_Area</vt:lpstr>
      <vt:lpstr>'10) 様式-5(2)'!Print_Area</vt:lpstr>
      <vt:lpstr>'11) 様式-5(3)'!Print_Area</vt:lpstr>
      <vt:lpstr>'12) 様式-5(4)'!Print_Area</vt:lpstr>
      <vt:lpstr>'13) 様式-6(1)'!Print_Area</vt:lpstr>
      <vt:lpstr>'14) 様式-6(2)'!Print_Area</vt:lpstr>
      <vt:lpstr>'15) 様式-6(3)'!Print_Area</vt:lpstr>
      <vt:lpstr>'16) 様式-6(4)'!Print_Area</vt:lpstr>
      <vt:lpstr>'17) 様式-9'!Print_Area</vt:lpstr>
      <vt:lpstr>'18) 様式-10'!Print_Area</vt:lpstr>
      <vt:lpstr>'19) 様式-11'!Print_Area</vt:lpstr>
      <vt:lpstr>'２) 様式-1(2)'!Print_Area</vt:lpstr>
      <vt:lpstr>'20) 様式-13'!Print_Area</vt:lpstr>
      <vt:lpstr>'21) 様式-14'!Print_Area</vt:lpstr>
      <vt:lpstr>'22) 様式-15'!Print_Area</vt:lpstr>
      <vt:lpstr>'23) 様式-16'!Print_Area</vt:lpstr>
      <vt:lpstr>'24) 様式-17'!Print_Area</vt:lpstr>
      <vt:lpstr>'25) 様式-18'!Print_Area</vt:lpstr>
      <vt:lpstr>'26) 様式-19'!Print_Area</vt:lpstr>
      <vt:lpstr>'27) 様式-21'!Print_Area</vt:lpstr>
      <vt:lpstr>'28) 様式-22'!Print_Area</vt:lpstr>
      <vt:lpstr>'29) 様式-23'!Print_Area</vt:lpstr>
      <vt:lpstr>'３) 様式-1(3)'!Print_Area</vt:lpstr>
      <vt:lpstr>'30) 様式-24'!Print_Area</vt:lpstr>
      <vt:lpstr>'31) 様式-25'!Print_Area</vt:lpstr>
      <vt:lpstr>'32) 様式-26'!Print_Area</vt:lpstr>
      <vt:lpstr>'33) 様式-27'!Print_Area</vt:lpstr>
      <vt:lpstr>'34) 様式-28'!Print_Area</vt:lpstr>
      <vt:lpstr>'35) 様式-29'!Print_Area</vt:lpstr>
      <vt:lpstr>'36) 様式-30'!Print_Area</vt:lpstr>
      <vt:lpstr>'37) 様式-31'!Print_Area</vt:lpstr>
      <vt:lpstr>'38) 様式-31-2'!Print_Area</vt:lpstr>
      <vt:lpstr>'39) 様式-32'!Print_Area</vt:lpstr>
      <vt:lpstr>'４) 様式-2'!Print_Area</vt:lpstr>
      <vt:lpstr>'40) 様式-34(1)'!Print_Area</vt:lpstr>
      <vt:lpstr>'41) 様式-34(2)'!Print_Area</vt:lpstr>
      <vt:lpstr>'５) 様式-3(1)'!Print_Area</vt:lpstr>
      <vt:lpstr>'６) 様式-3(2)'!Print_Area</vt:lpstr>
      <vt:lpstr>'７) 様式-4_1（電子申請）'!Print_Area</vt:lpstr>
      <vt:lpstr>'8) 様式-4_2（証紙貼付）'!Print_Area</vt:lpstr>
      <vt:lpstr>'9) 様式-5(1)'!Print_Area</vt:lpstr>
      <vt:lpstr>'9) 様式-5(1)※インボイス対応ver'!Print_Area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2025-07-24T10:53:19Z</cp:lastPrinted>
  <dcterms:created xsi:type="dcterms:W3CDTF">2025-03-24T05:46:19Z</dcterms:created>
  <dcterms:modified xsi:type="dcterms:W3CDTF">2025-07-24T22:37:51Z</dcterms:modified>
</cp:coreProperties>
</file>