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271E51F2-FC15-466D-A660-1C946F47C557}" xr6:coauthVersionLast="47" xr6:coauthVersionMax="47" xr10:uidLastSave="{00000000-0000-0000-0000-000000000000}"/>
  <workbookProtection workbookAlgorithmName="SHA-512" workbookHashValue="cxxSuiSPOetwvXG1u6EJssmM7Jyka58Fq2hQ70mBZpQW5v+3x1mHRDRML8hOScqfjNI+HZsYhFCmwtfEqqUnow==" workbookSaltValue="v1NY1SvcEIg15GQgGD7L2Q==" workbookSpinCount="100000" lockStructure="1"/>
  <bookViews>
    <workbookView xWindow="-120" yWindow="-120" windowWidth="25440" windowHeight="15270" tabRatio="862" xr2:uid="{00000000-000D-0000-FFFF-FFFF00000000}"/>
  </bookViews>
  <sheets>
    <sheet name="廃止・休止・再開届" sheetId="168" r:id="rId1"/>
    <sheet name="参3経歴" sheetId="169" r:id="rId2"/>
    <sheet name="参4組織" sheetId="170" r:id="rId3"/>
    <sheet name="参5勤務" sheetId="133" r:id="rId4"/>
    <sheet name="参6実務" sheetId="171" r:id="rId5"/>
    <sheet name="日付シート" sheetId="134" state="hidden" r:id="rId6"/>
  </sheets>
  <externalReferences>
    <externalReference r:id="rId7"/>
    <externalReference r:id="rId8"/>
    <externalReference r:id="rId9"/>
    <externalReference r:id="rId10"/>
    <externalReference r:id="rId1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参3経歴!$A$1:$I$45</definedName>
    <definedName name="_xlnm.Print_Area" localSheetId="2">参4組織!$A$1:$J$28</definedName>
    <definedName name="_xlnm.Print_Area" localSheetId="3">参5勤務!$A$1:$BY$64,参5勤務!$AD$159:$BL$187</definedName>
    <definedName name="_xlnm.Print_Area" localSheetId="0">廃止・休止・再開届!$A$1:$N$41,廃止・休止・再開届!$P$1:$R$41</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71" l="1"/>
  <c r="AD164" i="133" l="1"/>
  <c r="AD165" i="133"/>
  <c r="AD166" i="133"/>
  <c r="AD167" i="133"/>
  <c r="AD168" i="133"/>
  <c r="AD169" i="133"/>
  <c r="AD170" i="133"/>
  <c r="AD171" i="133"/>
  <c r="AD172" i="133"/>
  <c r="AD173" i="133"/>
  <c r="AD174" i="133"/>
  <c r="AD175" i="133"/>
  <c r="AD176" i="133"/>
  <c r="AD177" i="133"/>
  <c r="AD178" i="133"/>
  <c r="AD179" i="133"/>
  <c r="AD180" i="133"/>
  <c r="AD181" i="133"/>
  <c r="AD182" i="133"/>
  <c r="AD183" i="133"/>
  <c r="AD184" i="133"/>
  <c r="AD185" i="133"/>
  <c r="AD186" i="133"/>
  <c r="AD187" i="133"/>
  <c r="AD163" i="133"/>
  <c r="CC60" i="133"/>
  <c r="BZ16" i="133"/>
  <c r="BZ32" i="133"/>
  <c r="AH131" i="133"/>
  <c r="AH100" i="133"/>
  <c r="AI157" i="133"/>
  <c r="AJ157" i="133"/>
  <c r="AK157" i="133"/>
  <c r="AL157" i="133"/>
  <c r="AM157" i="133"/>
  <c r="AN157" i="133"/>
  <c r="AO157" i="133"/>
  <c r="AP157" i="133"/>
  <c r="AQ157" i="133"/>
  <c r="AR157" i="133"/>
  <c r="AS157" i="133"/>
  <c r="AT157" i="133"/>
  <c r="AU157" i="133"/>
  <c r="AV157" i="133"/>
  <c r="AW157" i="133"/>
  <c r="AX157" i="133"/>
  <c r="AY157" i="133"/>
  <c r="AZ157" i="133"/>
  <c r="BA157" i="133"/>
  <c r="BB157" i="133"/>
  <c r="BC157" i="133"/>
  <c r="BD157" i="133"/>
  <c r="BE157" i="133"/>
  <c r="BF157" i="133"/>
  <c r="BG157" i="133"/>
  <c r="BH157" i="133"/>
  <c r="BI157" i="133"/>
  <c r="BJ157" i="133"/>
  <c r="BK157" i="133"/>
  <c r="BL157" i="133"/>
  <c r="AH157" i="133"/>
  <c r="AI126" i="133"/>
  <c r="AJ126" i="133"/>
  <c r="AK126" i="133"/>
  <c r="AL126" i="133"/>
  <c r="AM126" i="133"/>
  <c r="AN126" i="133"/>
  <c r="AO126" i="133"/>
  <c r="AP126" i="133"/>
  <c r="AQ126" i="133"/>
  <c r="AR126" i="133"/>
  <c r="AS126" i="133"/>
  <c r="AT126" i="133"/>
  <c r="AU126" i="133"/>
  <c r="AV126" i="133"/>
  <c r="AW126" i="133"/>
  <c r="AX126" i="133"/>
  <c r="AY126" i="133"/>
  <c r="AZ126" i="133"/>
  <c r="BA126" i="133"/>
  <c r="BB126" i="133"/>
  <c r="BC126" i="133"/>
  <c r="BD126" i="133"/>
  <c r="BE126" i="133"/>
  <c r="BF126" i="133"/>
  <c r="BG126" i="133"/>
  <c r="BH126" i="133"/>
  <c r="BI126" i="133"/>
  <c r="BJ126" i="133"/>
  <c r="BK126" i="133"/>
  <c r="BL126" i="133"/>
  <c r="AH126" i="133"/>
  <c r="BL162" i="133"/>
  <c r="BK162" i="133"/>
  <c r="BJ162" i="133"/>
  <c r="BI162" i="133"/>
  <c r="BH162" i="133"/>
  <c r="BG162" i="133"/>
  <c r="BF162" i="133"/>
  <c r="BE162" i="133"/>
  <c r="BD162" i="133"/>
  <c r="BC162" i="133"/>
  <c r="BB162" i="133"/>
  <c r="BA162" i="133"/>
  <c r="AZ162" i="133"/>
  <c r="AY162" i="133"/>
  <c r="AX162" i="133"/>
  <c r="AW162" i="133"/>
  <c r="AV162" i="133"/>
  <c r="AU162" i="133"/>
  <c r="AT162" i="133"/>
  <c r="AS162" i="133"/>
  <c r="AR162" i="133"/>
  <c r="AQ162" i="133"/>
  <c r="AP162" i="133"/>
  <c r="AO162" i="133"/>
  <c r="AN162" i="133"/>
  <c r="AM162" i="133"/>
  <c r="AL162" i="133"/>
  <c r="AK162" i="133"/>
  <c r="AJ162" i="133"/>
  <c r="AI162" i="133"/>
  <c r="AH162" i="133"/>
  <c r="AH155" i="133"/>
  <c r="AI131" i="133"/>
  <c r="AJ131" i="133"/>
  <c r="AK131" i="133"/>
  <c r="AL131" i="133"/>
  <c r="AM131" i="133"/>
  <c r="AN131" i="133"/>
  <c r="AO131" i="133"/>
  <c r="AP131" i="133"/>
  <c r="AQ131" i="133"/>
  <c r="AR131" i="133"/>
  <c r="AS131" i="133"/>
  <c r="AT131" i="133"/>
  <c r="AU131" i="133"/>
  <c r="AV131" i="133"/>
  <c r="AW131" i="133"/>
  <c r="AX131" i="133"/>
  <c r="AY131" i="133"/>
  <c r="AZ131" i="133"/>
  <c r="BA131" i="133"/>
  <c r="BB131" i="133"/>
  <c r="BC131" i="133"/>
  <c r="BD131" i="133"/>
  <c r="BE131" i="133"/>
  <c r="BF131" i="133"/>
  <c r="BG131" i="133"/>
  <c r="BH131" i="133"/>
  <c r="BI131" i="133"/>
  <c r="BJ131" i="133"/>
  <c r="BK131" i="133"/>
  <c r="BL131" i="133"/>
  <c r="AI132" i="133"/>
  <c r="AJ132" i="133"/>
  <c r="AK132" i="133"/>
  <c r="AL132" i="133"/>
  <c r="AM132" i="133"/>
  <c r="AN132" i="133"/>
  <c r="AO132" i="133"/>
  <c r="AP132" i="133"/>
  <c r="AQ132" i="133"/>
  <c r="AR132" i="133"/>
  <c r="AS132" i="133"/>
  <c r="AT132" i="133"/>
  <c r="AU132" i="133"/>
  <c r="AV132" i="133"/>
  <c r="AW132" i="133"/>
  <c r="AX132" i="133"/>
  <c r="AY132" i="133"/>
  <c r="AZ132" i="133"/>
  <c r="BA132" i="133"/>
  <c r="BB132" i="133"/>
  <c r="BC132" i="133"/>
  <c r="BD132" i="133"/>
  <c r="BE132" i="133"/>
  <c r="BF132" i="133"/>
  <c r="BG132" i="133"/>
  <c r="BH132" i="133"/>
  <c r="BI132" i="133"/>
  <c r="BJ132" i="133"/>
  <c r="BK132" i="133"/>
  <c r="BL132" i="133"/>
  <c r="AI133" i="133"/>
  <c r="AJ133" i="133"/>
  <c r="AK133" i="133"/>
  <c r="AL133" i="133"/>
  <c r="AM133" i="133"/>
  <c r="AN133" i="133"/>
  <c r="AO133" i="133"/>
  <c r="AP133" i="133"/>
  <c r="AQ133" i="133"/>
  <c r="AR133" i="133"/>
  <c r="AS133" i="133"/>
  <c r="AT133" i="133"/>
  <c r="AU133" i="133"/>
  <c r="AV133" i="133"/>
  <c r="AW133" i="133"/>
  <c r="AX133" i="133"/>
  <c r="AY133" i="133"/>
  <c r="AZ133" i="133"/>
  <c r="BA133" i="133"/>
  <c r="BB133" i="133"/>
  <c r="BC133" i="133"/>
  <c r="BD133" i="133"/>
  <c r="BE133" i="133"/>
  <c r="BF133" i="133"/>
  <c r="BG133" i="133"/>
  <c r="BH133" i="133"/>
  <c r="BI133" i="133"/>
  <c r="BJ133" i="133"/>
  <c r="BK133" i="133"/>
  <c r="BL133" i="133"/>
  <c r="AI134" i="133"/>
  <c r="AJ134" i="133"/>
  <c r="AK134" i="133"/>
  <c r="AL134" i="133"/>
  <c r="AM134" i="133"/>
  <c r="AN134" i="133"/>
  <c r="AO134" i="133"/>
  <c r="AP134" i="133"/>
  <c r="AQ134" i="133"/>
  <c r="AR134" i="133"/>
  <c r="AS134" i="133"/>
  <c r="AT134" i="133"/>
  <c r="AU134" i="133"/>
  <c r="AV134" i="133"/>
  <c r="AW134" i="133"/>
  <c r="AX134" i="133"/>
  <c r="AY134" i="133"/>
  <c r="AZ134" i="133"/>
  <c r="BA134" i="133"/>
  <c r="BB134" i="133"/>
  <c r="BC134" i="133"/>
  <c r="BD134" i="133"/>
  <c r="BE134" i="133"/>
  <c r="BF134" i="133"/>
  <c r="BG134" i="133"/>
  <c r="BH134" i="133"/>
  <c r="BI134" i="133"/>
  <c r="BJ134" i="133"/>
  <c r="BK134" i="133"/>
  <c r="BL134" i="133"/>
  <c r="AI135" i="133"/>
  <c r="AJ135" i="133"/>
  <c r="AK135" i="133"/>
  <c r="AL135" i="133"/>
  <c r="AM135" i="133"/>
  <c r="AN135" i="133"/>
  <c r="AO135" i="133"/>
  <c r="AP135" i="133"/>
  <c r="AQ135" i="133"/>
  <c r="AR135" i="133"/>
  <c r="AS135" i="133"/>
  <c r="AT135" i="133"/>
  <c r="AU135" i="133"/>
  <c r="AV135" i="133"/>
  <c r="AW135" i="133"/>
  <c r="AX135" i="133"/>
  <c r="AY135" i="133"/>
  <c r="AZ135" i="133"/>
  <c r="BA135" i="133"/>
  <c r="BB135" i="133"/>
  <c r="BC135" i="133"/>
  <c r="BD135" i="133"/>
  <c r="BE135" i="133"/>
  <c r="BF135" i="133"/>
  <c r="BG135" i="133"/>
  <c r="BH135" i="133"/>
  <c r="BI135" i="133"/>
  <c r="BJ135" i="133"/>
  <c r="BK135" i="133"/>
  <c r="BL135" i="133"/>
  <c r="AI136" i="133"/>
  <c r="AJ136" i="133"/>
  <c r="AK136" i="133"/>
  <c r="AL136" i="133"/>
  <c r="AM136" i="133"/>
  <c r="AN136" i="133"/>
  <c r="AO136" i="133"/>
  <c r="AP136" i="133"/>
  <c r="AQ136" i="133"/>
  <c r="AR136" i="133"/>
  <c r="AS136" i="133"/>
  <c r="AT136" i="133"/>
  <c r="AU136" i="133"/>
  <c r="AV136" i="133"/>
  <c r="AW136" i="133"/>
  <c r="AX136" i="133"/>
  <c r="AY136" i="133"/>
  <c r="AZ136" i="133"/>
  <c r="BA136" i="133"/>
  <c r="BB136" i="133"/>
  <c r="BC136" i="133"/>
  <c r="BD136" i="133"/>
  <c r="BE136" i="133"/>
  <c r="BF136" i="133"/>
  <c r="BG136" i="133"/>
  <c r="BH136" i="133"/>
  <c r="BI136" i="133"/>
  <c r="BJ136" i="133"/>
  <c r="BK136" i="133"/>
  <c r="BL136" i="133"/>
  <c r="AI137" i="133"/>
  <c r="AJ137" i="133"/>
  <c r="AK137" i="133"/>
  <c r="AL137" i="133"/>
  <c r="AM137" i="133"/>
  <c r="AN137" i="133"/>
  <c r="AO137" i="133"/>
  <c r="AP137" i="133"/>
  <c r="AQ137" i="133"/>
  <c r="AR137" i="133"/>
  <c r="AS137" i="133"/>
  <c r="AT137" i="133"/>
  <c r="AU137" i="133"/>
  <c r="AV137" i="133"/>
  <c r="AW137" i="133"/>
  <c r="AX137" i="133"/>
  <c r="AY137" i="133"/>
  <c r="AZ137" i="133"/>
  <c r="BA137" i="133"/>
  <c r="BB137" i="133"/>
  <c r="BC137" i="133"/>
  <c r="BD137" i="133"/>
  <c r="BE137" i="133"/>
  <c r="BF137" i="133"/>
  <c r="BG137" i="133"/>
  <c r="BH137" i="133"/>
  <c r="BI137" i="133"/>
  <c r="BJ137" i="133"/>
  <c r="BK137" i="133"/>
  <c r="BL137" i="133"/>
  <c r="AI138" i="133"/>
  <c r="AJ138" i="133"/>
  <c r="AK138" i="133"/>
  <c r="AL138" i="133"/>
  <c r="AM138" i="133"/>
  <c r="AN138" i="133"/>
  <c r="AO138" i="133"/>
  <c r="AP138" i="133"/>
  <c r="AQ138" i="133"/>
  <c r="AR138" i="133"/>
  <c r="AS138" i="133"/>
  <c r="AT138" i="133"/>
  <c r="AU138" i="133"/>
  <c r="AV138" i="133"/>
  <c r="AW138" i="133"/>
  <c r="AX138" i="133"/>
  <c r="AY138" i="133"/>
  <c r="AZ138" i="133"/>
  <c r="BA138" i="133"/>
  <c r="BB138" i="133"/>
  <c r="BC138" i="133"/>
  <c r="BD138" i="133"/>
  <c r="BE138" i="133"/>
  <c r="BF138" i="133"/>
  <c r="BG138" i="133"/>
  <c r="BH138" i="133"/>
  <c r="BI138" i="133"/>
  <c r="BJ138" i="133"/>
  <c r="BK138" i="133"/>
  <c r="BL138" i="133"/>
  <c r="AI139" i="133"/>
  <c r="AJ139" i="133"/>
  <c r="AK139" i="133"/>
  <c r="AL139" i="133"/>
  <c r="AM139" i="133"/>
  <c r="AN139" i="133"/>
  <c r="AO139" i="133"/>
  <c r="AP139" i="133"/>
  <c r="AQ139" i="133"/>
  <c r="AR139" i="133"/>
  <c r="AS139" i="133"/>
  <c r="AT139" i="133"/>
  <c r="AU139" i="133"/>
  <c r="AV139" i="133"/>
  <c r="AW139" i="133"/>
  <c r="AX139" i="133"/>
  <c r="AY139" i="133"/>
  <c r="AZ139" i="133"/>
  <c r="BA139" i="133"/>
  <c r="BB139" i="133"/>
  <c r="BC139" i="133"/>
  <c r="BD139" i="133"/>
  <c r="BE139" i="133"/>
  <c r="BF139" i="133"/>
  <c r="BG139" i="133"/>
  <c r="BH139" i="133"/>
  <c r="BI139" i="133"/>
  <c r="BJ139" i="133"/>
  <c r="BK139" i="133"/>
  <c r="BL139" i="133"/>
  <c r="AI140" i="133"/>
  <c r="AJ140" i="133"/>
  <c r="AK140" i="133"/>
  <c r="AL140" i="133"/>
  <c r="AM140" i="133"/>
  <c r="AN140" i="133"/>
  <c r="AO140" i="133"/>
  <c r="AP140" i="133"/>
  <c r="AQ140" i="133"/>
  <c r="AR140" i="133"/>
  <c r="AS140" i="133"/>
  <c r="AT140" i="133"/>
  <c r="AU140" i="133"/>
  <c r="AV140" i="133"/>
  <c r="AW140" i="133"/>
  <c r="AX140" i="133"/>
  <c r="AY140" i="133"/>
  <c r="AZ140" i="133"/>
  <c r="BA140" i="133"/>
  <c r="BB140" i="133"/>
  <c r="BC140" i="133"/>
  <c r="BD140" i="133"/>
  <c r="BE140" i="133"/>
  <c r="BF140" i="133"/>
  <c r="BG140" i="133"/>
  <c r="BH140" i="133"/>
  <c r="BI140" i="133"/>
  <c r="BJ140" i="133"/>
  <c r="BK140" i="133"/>
  <c r="BL140" i="133"/>
  <c r="AI141" i="133"/>
  <c r="AJ141" i="133"/>
  <c r="AK141" i="133"/>
  <c r="AL141" i="133"/>
  <c r="AM141" i="133"/>
  <c r="AN141" i="133"/>
  <c r="AO141" i="133"/>
  <c r="AP141" i="133"/>
  <c r="AQ141" i="133"/>
  <c r="AR141" i="133"/>
  <c r="AS141" i="133"/>
  <c r="AT141" i="133"/>
  <c r="AU141" i="133"/>
  <c r="AV141" i="133"/>
  <c r="AW141" i="133"/>
  <c r="AX141" i="133"/>
  <c r="AY141" i="133"/>
  <c r="AZ141" i="133"/>
  <c r="BA141" i="133"/>
  <c r="BB141" i="133"/>
  <c r="BC141" i="133"/>
  <c r="BD141" i="133"/>
  <c r="BE141" i="133"/>
  <c r="BF141" i="133"/>
  <c r="BG141" i="133"/>
  <c r="BH141" i="133"/>
  <c r="BI141" i="133"/>
  <c r="BJ141" i="133"/>
  <c r="BK141" i="133"/>
  <c r="BL141" i="133"/>
  <c r="AI142" i="133"/>
  <c r="AJ142" i="133"/>
  <c r="AK142" i="133"/>
  <c r="AL142" i="133"/>
  <c r="AM142" i="133"/>
  <c r="AN142" i="133"/>
  <c r="AO142" i="133"/>
  <c r="AP142" i="133"/>
  <c r="AQ142" i="133"/>
  <c r="AR142" i="133"/>
  <c r="AS142" i="133"/>
  <c r="AT142" i="133"/>
  <c r="AU142" i="133"/>
  <c r="AV142" i="133"/>
  <c r="AW142" i="133"/>
  <c r="AX142" i="133"/>
  <c r="AY142" i="133"/>
  <c r="AZ142" i="133"/>
  <c r="BA142" i="133"/>
  <c r="BB142" i="133"/>
  <c r="BC142" i="133"/>
  <c r="BD142" i="133"/>
  <c r="BE142" i="133"/>
  <c r="BF142" i="133"/>
  <c r="BG142" i="133"/>
  <c r="BH142" i="133"/>
  <c r="BI142" i="133"/>
  <c r="BJ142" i="133"/>
  <c r="BK142" i="133"/>
  <c r="BL142" i="133"/>
  <c r="AI143" i="133"/>
  <c r="AJ143" i="133"/>
  <c r="AK143" i="133"/>
  <c r="AL143" i="133"/>
  <c r="AM143" i="133"/>
  <c r="AN143" i="133"/>
  <c r="AO143" i="133"/>
  <c r="AP143" i="133"/>
  <c r="AQ143" i="133"/>
  <c r="AR143" i="133"/>
  <c r="AS143" i="133"/>
  <c r="AT143" i="133"/>
  <c r="AU143" i="133"/>
  <c r="AV143" i="133"/>
  <c r="AW143" i="133"/>
  <c r="AX143" i="133"/>
  <c r="AY143" i="133"/>
  <c r="AZ143" i="133"/>
  <c r="BA143" i="133"/>
  <c r="BB143" i="133"/>
  <c r="BC143" i="133"/>
  <c r="BD143" i="133"/>
  <c r="BE143" i="133"/>
  <c r="BF143" i="133"/>
  <c r="BG143" i="133"/>
  <c r="BH143" i="133"/>
  <c r="BI143" i="133"/>
  <c r="BJ143" i="133"/>
  <c r="BK143" i="133"/>
  <c r="BL143" i="133"/>
  <c r="AI144" i="133"/>
  <c r="AJ144" i="133"/>
  <c r="AK144" i="133"/>
  <c r="AL144" i="133"/>
  <c r="AM144" i="133"/>
  <c r="AN144" i="133"/>
  <c r="AO144" i="133"/>
  <c r="AP144" i="133"/>
  <c r="AQ144" i="133"/>
  <c r="AR144" i="133"/>
  <c r="AS144" i="133"/>
  <c r="AT144" i="133"/>
  <c r="AU144" i="133"/>
  <c r="AV144" i="133"/>
  <c r="AW144" i="133"/>
  <c r="AX144" i="133"/>
  <c r="AY144" i="133"/>
  <c r="AZ144" i="133"/>
  <c r="BA144" i="133"/>
  <c r="BB144" i="133"/>
  <c r="BC144" i="133"/>
  <c r="BD144" i="133"/>
  <c r="BE144" i="133"/>
  <c r="BF144" i="133"/>
  <c r="BG144" i="133"/>
  <c r="BH144" i="133"/>
  <c r="BI144" i="133"/>
  <c r="BJ144" i="133"/>
  <c r="BK144" i="133"/>
  <c r="BL144" i="133"/>
  <c r="AI145" i="133"/>
  <c r="AJ145" i="133"/>
  <c r="AK145" i="133"/>
  <c r="AL145" i="133"/>
  <c r="AM145" i="133"/>
  <c r="AN145" i="133"/>
  <c r="AO145" i="133"/>
  <c r="AP145" i="133"/>
  <c r="AQ145" i="133"/>
  <c r="AR145" i="133"/>
  <c r="AS145" i="133"/>
  <c r="AT145" i="133"/>
  <c r="AU145" i="133"/>
  <c r="AV145" i="133"/>
  <c r="AW145" i="133"/>
  <c r="AX145" i="133"/>
  <c r="AY145" i="133"/>
  <c r="AZ145" i="133"/>
  <c r="BA145" i="133"/>
  <c r="BB145" i="133"/>
  <c r="BC145" i="133"/>
  <c r="BD145" i="133"/>
  <c r="BE145" i="133"/>
  <c r="BF145" i="133"/>
  <c r="BG145" i="133"/>
  <c r="BH145" i="133"/>
  <c r="BI145" i="133"/>
  <c r="BJ145" i="133"/>
  <c r="BK145" i="133"/>
  <c r="BL145" i="133"/>
  <c r="AI146" i="133"/>
  <c r="AJ146" i="133"/>
  <c r="AK146" i="133"/>
  <c r="AL146" i="133"/>
  <c r="AM146" i="133"/>
  <c r="AN146" i="133"/>
  <c r="AO146" i="133"/>
  <c r="AP146" i="133"/>
  <c r="AQ146" i="133"/>
  <c r="AR146" i="133"/>
  <c r="AS146" i="133"/>
  <c r="AT146" i="133"/>
  <c r="AU146" i="133"/>
  <c r="AV146" i="133"/>
  <c r="AW146" i="133"/>
  <c r="AX146" i="133"/>
  <c r="AY146" i="133"/>
  <c r="AZ146" i="133"/>
  <c r="BA146" i="133"/>
  <c r="BB146" i="133"/>
  <c r="BC146" i="133"/>
  <c r="BD146" i="133"/>
  <c r="BE146" i="133"/>
  <c r="BF146" i="133"/>
  <c r="BG146" i="133"/>
  <c r="BH146" i="133"/>
  <c r="BI146" i="133"/>
  <c r="BJ146" i="133"/>
  <c r="BK146" i="133"/>
  <c r="BL146" i="133"/>
  <c r="AI147" i="133"/>
  <c r="AJ147" i="133"/>
  <c r="AK147" i="133"/>
  <c r="AL147" i="133"/>
  <c r="AM147" i="133"/>
  <c r="AN147" i="133"/>
  <c r="AO147" i="133"/>
  <c r="AP147" i="133"/>
  <c r="AQ147" i="133"/>
  <c r="AR147" i="133"/>
  <c r="AS147" i="133"/>
  <c r="AT147" i="133"/>
  <c r="AU147" i="133"/>
  <c r="AV147" i="133"/>
  <c r="AW147" i="133"/>
  <c r="AX147" i="133"/>
  <c r="AY147" i="133"/>
  <c r="AZ147" i="133"/>
  <c r="BA147" i="133"/>
  <c r="BB147" i="133"/>
  <c r="BC147" i="133"/>
  <c r="BD147" i="133"/>
  <c r="BE147" i="133"/>
  <c r="BF147" i="133"/>
  <c r="BG147" i="133"/>
  <c r="BH147" i="133"/>
  <c r="BI147" i="133"/>
  <c r="BJ147" i="133"/>
  <c r="BK147" i="133"/>
  <c r="BL147" i="133"/>
  <c r="AI148" i="133"/>
  <c r="AJ148" i="133"/>
  <c r="AK148" i="133"/>
  <c r="AL148" i="133"/>
  <c r="AM148" i="133"/>
  <c r="AN148" i="133"/>
  <c r="AO148" i="133"/>
  <c r="AP148" i="133"/>
  <c r="AQ148" i="133"/>
  <c r="AR148" i="133"/>
  <c r="AS148" i="133"/>
  <c r="AT148" i="133"/>
  <c r="AU148" i="133"/>
  <c r="AV148" i="133"/>
  <c r="AW148" i="133"/>
  <c r="AX148" i="133"/>
  <c r="AY148" i="133"/>
  <c r="AZ148" i="133"/>
  <c r="BA148" i="133"/>
  <c r="BB148" i="133"/>
  <c r="BC148" i="133"/>
  <c r="BD148" i="133"/>
  <c r="BE148" i="133"/>
  <c r="BF148" i="133"/>
  <c r="BG148" i="133"/>
  <c r="BH148" i="133"/>
  <c r="BI148" i="133"/>
  <c r="BJ148" i="133"/>
  <c r="BK148" i="133"/>
  <c r="BL148" i="133"/>
  <c r="AI149" i="133"/>
  <c r="AJ149" i="133"/>
  <c r="AK149" i="133"/>
  <c r="AL149" i="133"/>
  <c r="AM149" i="133"/>
  <c r="AN149" i="133"/>
  <c r="AO149" i="133"/>
  <c r="AP149" i="133"/>
  <c r="AQ149" i="133"/>
  <c r="AR149" i="133"/>
  <c r="AS149" i="133"/>
  <c r="AT149" i="133"/>
  <c r="AU149" i="133"/>
  <c r="AV149" i="133"/>
  <c r="AW149" i="133"/>
  <c r="AX149" i="133"/>
  <c r="AY149" i="133"/>
  <c r="AZ149" i="133"/>
  <c r="BA149" i="133"/>
  <c r="BB149" i="133"/>
  <c r="BC149" i="133"/>
  <c r="BD149" i="133"/>
  <c r="BE149" i="133"/>
  <c r="BF149" i="133"/>
  <c r="BG149" i="133"/>
  <c r="BH149" i="133"/>
  <c r="BI149" i="133"/>
  <c r="BJ149" i="133"/>
  <c r="BK149" i="133"/>
  <c r="BL149" i="133"/>
  <c r="AI150" i="133"/>
  <c r="AJ150" i="133"/>
  <c r="AK150" i="133"/>
  <c r="AL150" i="133"/>
  <c r="AM150" i="133"/>
  <c r="AN150" i="133"/>
  <c r="AO150" i="133"/>
  <c r="AP150" i="133"/>
  <c r="AQ150" i="133"/>
  <c r="AR150" i="133"/>
  <c r="AS150" i="133"/>
  <c r="AT150" i="133"/>
  <c r="AU150" i="133"/>
  <c r="AV150" i="133"/>
  <c r="AW150" i="133"/>
  <c r="AX150" i="133"/>
  <c r="AY150" i="133"/>
  <c r="AZ150" i="133"/>
  <c r="BA150" i="133"/>
  <c r="BB150" i="133"/>
  <c r="BC150" i="133"/>
  <c r="BD150" i="133"/>
  <c r="BE150" i="133"/>
  <c r="BF150" i="133"/>
  <c r="BG150" i="133"/>
  <c r="BH150" i="133"/>
  <c r="BI150" i="133"/>
  <c r="BJ150" i="133"/>
  <c r="BK150" i="133"/>
  <c r="BL150" i="133"/>
  <c r="AI151" i="133"/>
  <c r="AJ151" i="133"/>
  <c r="AK151" i="133"/>
  <c r="AL151" i="133"/>
  <c r="AM151" i="133"/>
  <c r="AN151" i="133"/>
  <c r="AO151" i="133"/>
  <c r="AP151" i="133"/>
  <c r="AQ151" i="133"/>
  <c r="AR151" i="133"/>
  <c r="AS151" i="133"/>
  <c r="AT151" i="133"/>
  <c r="AU151" i="133"/>
  <c r="AV151" i="133"/>
  <c r="AW151" i="133"/>
  <c r="AX151" i="133"/>
  <c r="AY151" i="133"/>
  <c r="AZ151" i="133"/>
  <c r="BA151" i="133"/>
  <c r="BB151" i="133"/>
  <c r="BC151" i="133"/>
  <c r="BD151" i="133"/>
  <c r="BE151" i="133"/>
  <c r="BF151" i="133"/>
  <c r="BG151" i="133"/>
  <c r="BH151" i="133"/>
  <c r="BI151" i="133"/>
  <c r="BJ151" i="133"/>
  <c r="BK151" i="133"/>
  <c r="BL151" i="133"/>
  <c r="AI152" i="133"/>
  <c r="AJ152" i="133"/>
  <c r="AK152" i="133"/>
  <c r="AL152" i="133"/>
  <c r="AM152" i="133"/>
  <c r="AN152" i="133"/>
  <c r="AO152" i="133"/>
  <c r="AP152" i="133"/>
  <c r="AQ152" i="133"/>
  <c r="AR152" i="133"/>
  <c r="AS152" i="133"/>
  <c r="AT152" i="133"/>
  <c r="AU152" i="133"/>
  <c r="AV152" i="133"/>
  <c r="AW152" i="133"/>
  <c r="AX152" i="133"/>
  <c r="AY152" i="133"/>
  <c r="AZ152" i="133"/>
  <c r="BA152" i="133"/>
  <c r="BB152" i="133"/>
  <c r="BC152" i="133"/>
  <c r="BD152" i="133"/>
  <c r="BE152" i="133"/>
  <c r="BF152" i="133"/>
  <c r="BG152" i="133"/>
  <c r="BH152" i="133"/>
  <c r="BI152" i="133"/>
  <c r="BJ152" i="133"/>
  <c r="BK152" i="133"/>
  <c r="BL152" i="133"/>
  <c r="AI153" i="133"/>
  <c r="AJ153" i="133"/>
  <c r="AK153" i="133"/>
  <c r="AL153" i="133"/>
  <c r="AM153" i="133"/>
  <c r="AN153" i="133"/>
  <c r="AO153" i="133"/>
  <c r="AP153" i="133"/>
  <c r="AQ153" i="133"/>
  <c r="AR153" i="133"/>
  <c r="AS153" i="133"/>
  <c r="AT153" i="133"/>
  <c r="AU153" i="133"/>
  <c r="AV153" i="133"/>
  <c r="AW153" i="133"/>
  <c r="AX153" i="133"/>
  <c r="AY153" i="133"/>
  <c r="AZ153" i="133"/>
  <c r="BA153" i="133"/>
  <c r="BB153" i="133"/>
  <c r="BC153" i="133"/>
  <c r="BD153" i="133"/>
  <c r="BE153" i="133"/>
  <c r="BF153" i="133"/>
  <c r="BG153" i="133"/>
  <c r="BH153" i="133"/>
  <c r="BI153" i="133"/>
  <c r="BJ153" i="133"/>
  <c r="BK153" i="133"/>
  <c r="BL153" i="133"/>
  <c r="AI154" i="133"/>
  <c r="AJ154" i="133"/>
  <c r="AK154" i="133"/>
  <c r="AL154" i="133"/>
  <c r="AM154" i="133"/>
  <c r="AN154" i="133"/>
  <c r="AO154" i="133"/>
  <c r="AP154" i="133"/>
  <c r="AQ154" i="133"/>
  <c r="AR154" i="133"/>
  <c r="AS154" i="133"/>
  <c r="AT154" i="133"/>
  <c r="AU154" i="133"/>
  <c r="AV154" i="133"/>
  <c r="AW154" i="133"/>
  <c r="AX154" i="133"/>
  <c r="AY154" i="133"/>
  <c r="AZ154" i="133"/>
  <c r="BA154" i="133"/>
  <c r="BB154" i="133"/>
  <c r="BC154" i="133"/>
  <c r="BD154" i="133"/>
  <c r="BE154" i="133"/>
  <c r="BF154" i="133"/>
  <c r="BG154" i="133"/>
  <c r="BH154" i="133"/>
  <c r="BI154" i="133"/>
  <c r="BJ154" i="133"/>
  <c r="BK154" i="133"/>
  <c r="BL154" i="133"/>
  <c r="AI155" i="133"/>
  <c r="AJ155" i="133"/>
  <c r="AK155" i="133"/>
  <c r="AL155" i="133"/>
  <c r="AM155" i="133"/>
  <c r="AN155" i="133"/>
  <c r="AO155" i="133"/>
  <c r="AP155" i="133"/>
  <c r="AQ155" i="133"/>
  <c r="AR155" i="133"/>
  <c r="AS155" i="133"/>
  <c r="AT155" i="133"/>
  <c r="AU155" i="133"/>
  <c r="AV155" i="133"/>
  <c r="AW155" i="133"/>
  <c r="AX155" i="133"/>
  <c r="AY155" i="133"/>
  <c r="AZ155" i="133"/>
  <c r="BA155" i="133"/>
  <c r="BB155" i="133"/>
  <c r="BC155" i="133"/>
  <c r="BD155" i="133"/>
  <c r="BE155" i="133"/>
  <c r="BF155" i="133"/>
  <c r="BG155" i="133"/>
  <c r="BH155" i="133"/>
  <c r="BI155" i="133"/>
  <c r="BJ155" i="133"/>
  <c r="BK155" i="133"/>
  <c r="BL155" i="133"/>
  <c r="AH132" i="133"/>
  <c r="AH133" i="133"/>
  <c r="AH134" i="133"/>
  <c r="AH135" i="133"/>
  <c r="AH136" i="133"/>
  <c r="AH137" i="133"/>
  <c r="AH138" i="133"/>
  <c r="AH139" i="133"/>
  <c r="AH140" i="133"/>
  <c r="AH141" i="133"/>
  <c r="AH142" i="133"/>
  <c r="AH143" i="133"/>
  <c r="AH144" i="133"/>
  <c r="AH145" i="133"/>
  <c r="AH146" i="133"/>
  <c r="AH147" i="133"/>
  <c r="AH148" i="133"/>
  <c r="AH149" i="133"/>
  <c r="AH150" i="133"/>
  <c r="AH151" i="133"/>
  <c r="AH152" i="133"/>
  <c r="AH153" i="133"/>
  <c r="AH154" i="133"/>
  <c r="BL130" i="133"/>
  <c r="BK130" i="133"/>
  <c r="BJ130" i="133"/>
  <c r="BI130" i="133"/>
  <c r="BH130" i="133"/>
  <c r="BG130" i="133"/>
  <c r="BF130" i="133"/>
  <c r="BE130" i="133"/>
  <c r="BD130" i="133"/>
  <c r="BC130" i="133"/>
  <c r="BB130" i="133"/>
  <c r="BA130" i="133"/>
  <c r="AZ130" i="133"/>
  <c r="AY130" i="133"/>
  <c r="AX130" i="133"/>
  <c r="AW130" i="133"/>
  <c r="AV130" i="133"/>
  <c r="AU130" i="133"/>
  <c r="AT130" i="133"/>
  <c r="AS130" i="133"/>
  <c r="AR130" i="133"/>
  <c r="AQ130" i="133"/>
  <c r="AP130" i="133"/>
  <c r="AO130" i="133"/>
  <c r="AN130" i="133"/>
  <c r="AM130" i="133"/>
  <c r="AL130" i="133"/>
  <c r="AK130" i="133"/>
  <c r="AJ130" i="133"/>
  <c r="AI130" i="133"/>
  <c r="AH130" i="133"/>
  <c r="AH124" i="133"/>
  <c r="AI100" i="133"/>
  <c r="AJ100" i="133"/>
  <c r="AK100" i="133"/>
  <c r="AL100" i="133"/>
  <c r="AM100" i="133"/>
  <c r="AN100" i="133"/>
  <c r="AO100" i="133"/>
  <c r="AP100" i="133"/>
  <c r="AQ100" i="133"/>
  <c r="AR100" i="133"/>
  <c r="AS100" i="133"/>
  <c r="AT100" i="133"/>
  <c r="AU100" i="133"/>
  <c r="AV100" i="133"/>
  <c r="AW100" i="133"/>
  <c r="AX100" i="133"/>
  <c r="AY100" i="133"/>
  <c r="AZ100" i="133"/>
  <c r="BA100" i="133"/>
  <c r="BB100" i="133"/>
  <c r="BC100" i="133"/>
  <c r="BD100" i="133"/>
  <c r="BE100" i="133"/>
  <c r="BF100" i="133"/>
  <c r="BG100" i="133"/>
  <c r="BH100" i="133"/>
  <c r="BI100" i="133"/>
  <c r="BJ100" i="133"/>
  <c r="BK100" i="133"/>
  <c r="BL100" i="133"/>
  <c r="AI101" i="133"/>
  <c r="AJ101" i="133"/>
  <c r="AK101" i="133"/>
  <c r="AL101" i="133"/>
  <c r="AM101" i="133"/>
  <c r="AN101" i="133"/>
  <c r="AO101" i="133"/>
  <c r="AP101" i="133"/>
  <c r="AQ101" i="133"/>
  <c r="AR101" i="133"/>
  <c r="AS101" i="133"/>
  <c r="AT101" i="133"/>
  <c r="AU101" i="133"/>
  <c r="AV101" i="133"/>
  <c r="AW101" i="133"/>
  <c r="AX101" i="133"/>
  <c r="AY101" i="133"/>
  <c r="AZ101" i="133"/>
  <c r="BA101" i="133"/>
  <c r="BB101" i="133"/>
  <c r="BC101" i="133"/>
  <c r="BD101" i="133"/>
  <c r="BE101" i="133"/>
  <c r="BF101" i="133"/>
  <c r="BG101" i="133"/>
  <c r="BH101" i="133"/>
  <c r="BI101" i="133"/>
  <c r="BJ101" i="133"/>
  <c r="BK101" i="133"/>
  <c r="BL101" i="133"/>
  <c r="AI102" i="133"/>
  <c r="AJ102" i="133"/>
  <c r="AK102" i="133"/>
  <c r="AL102" i="133"/>
  <c r="AM102" i="133"/>
  <c r="AN102" i="133"/>
  <c r="AO102" i="133"/>
  <c r="AP102" i="133"/>
  <c r="AQ102" i="133"/>
  <c r="AR102" i="133"/>
  <c r="AS102" i="133"/>
  <c r="AT102" i="133"/>
  <c r="AU102" i="133"/>
  <c r="AV102" i="133"/>
  <c r="AW102" i="133"/>
  <c r="AX102" i="133"/>
  <c r="AY102" i="133"/>
  <c r="AZ102" i="133"/>
  <c r="BA102" i="133"/>
  <c r="BB102" i="133"/>
  <c r="BC102" i="133"/>
  <c r="BD102" i="133"/>
  <c r="BE102" i="133"/>
  <c r="BF102" i="133"/>
  <c r="BG102" i="133"/>
  <c r="BH102" i="133"/>
  <c r="BI102" i="133"/>
  <c r="BJ102" i="133"/>
  <c r="BK102" i="133"/>
  <c r="BL102" i="133"/>
  <c r="AI103" i="133"/>
  <c r="AJ103" i="133"/>
  <c r="AK103" i="133"/>
  <c r="AL103" i="133"/>
  <c r="AM103" i="133"/>
  <c r="AN103" i="133"/>
  <c r="AO103" i="133"/>
  <c r="AP103" i="133"/>
  <c r="AQ103" i="133"/>
  <c r="AR103" i="133"/>
  <c r="AS103" i="133"/>
  <c r="AT103" i="133"/>
  <c r="AU103" i="133"/>
  <c r="AV103" i="133"/>
  <c r="AW103" i="133"/>
  <c r="AX103" i="133"/>
  <c r="AY103" i="133"/>
  <c r="AZ103" i="133"/>
  <c r="BA103" i="133"/>
  <c r="BB103" i="133"/>
  <c r="BC103" i="133"/>
  <c r="BD103" i="133"/>
  <c r="BE103" i="133"/>
  <c r="BF103" i="133"/>
  <c r="BG103" i="133"/>
  <c r="BH103" i="133"/>
  <c r="BI103" i="133"/>
  <c r="BJ103" i="133"/>
  <c r="BK103" i="133"/>
  <c r="BL103" i="133"/>
  <c r="AI104" i="133"/>
  <c r="AJ104" i="133"/>
  <c r="AK104" i="133"/>
  <c r="AL104" i="133"/>
  <c r="AM104" i="133"/>
  <c r="AN104" i="133"/>
  <c r="AO104" i="133"/>
  <c r="AP104" i="133"/>
  <c r="AQ104" i="133"/>
  <c r="AR104" i="133"/>
  <c r="AS104" i="133"/>
  <c r="AT104" i="133"/>
  <c r="AU104" i="133"/>
  <c r="AV104" i="133"/>
  <c r="AW104" i="133"/>
  <c r="AX104" i="133"/>
  <c r="AY104" i="133"/>
  <c r="AZ104" i="133"/>
  <c r="BA104" i="133"/>
  <c r="BB104" i="133"/>
  <c r="BC104" i="133"/>
  <c r="BD104" i="133"/>
  <c r="BE104" i="133"/>
  <c r="BF104" i="133"/>
  <c r="BG104" i="133"/>
  <c r="BH104" i="133"/>
  <c r="BI104" i="133"/>
  <c r="BJ104" i="133"/>
  <c r="BK104" i="133"/>
  <c r="BL104" i="133"/>
  <c r="AI105" i="133"/>
  <c r="AJ105" i="133"/>
  <c r="AK105" i="133"/>
  <c r="AL105" i="133"/>
  <c r="AM105" i="133"/>
  <c r="AN105" i="133"/>
  <c r="AO105" i="133"/>
  <c r="AP105" i="133"/>
  <c r="AQ105" i="133"/>
  <c r="AR105" i="133"/>
  <c r="AS105" i="133"/>
  <c r="AT105" i="133"/>
  <c r="AU105" i="133"/>
  <c r="AV105" i="133"/>
  <c r="AW105" i="133"/>
  <c r="AX105" i="133"/>
  <c r="AY105" i="133"/>
  <c r="AZ105" i="133"/>
  <c r="BA105" i="133"/>
  <c r="BB105" i="133"/>
  <c r="BC105" i="133"/>
  <c r="BD105" i="133"/>
  <c r="BE105" i="133"/>
  <c r="BF105" i="133"/>
  <c r="BG105" i="133"/>
  <c r="BH105" i="133"/>
  <c r="BI105" i="133"/>
  <c r="BJ105" i="133"/>
  <c r="BK105" i="133"/>
  <c r="BL105" i="133"/>
  <c r="AI106" i="133"/>
  <c r="AJ106" i="133"/>
  <c r="AK106" i="133"/>
  <c r="AL106" i="133"/>
  <c r="AM106" i="133"/>
  <c r="AN106" i="133"/>
  <c r="AO106" i="133"/>
  <c r="AP106" i="133"/>
  <c r="AQ106" i="133"/>
  <c r="AR106" i="133"/>
  <c r="AS106" i="133"/>
  <c r="AT106" i="133"/>
  <c r="AU106" i="133"/>
  <c r="AV106" i="133"/>
  <c r="AW106" i="133"/>
  <c r="AX106" i="133"/>
  <c r="AY106" i="133"/>
  <c r="AZ106" i="133"/>
  <c r="BA106" i="133"/>
  <c r="BB106" i="133"/>
  <c r="BC106" i="133"/>
  <c r="BD106" i="133"/>
  <c r="BE106" i="133"/>
  <c r="BF106" i="133"/>
  <c r="BG106" i="133"/>
  <c r="BH106" i="133"/>
  <c r="BI106" i="133"/>
  <c r="BJ106" i="133"/>
  <c r="BK106" i="133"/>
  <c r="BL106" i="133"/>
  <c r="AI107" i="133"/>
  <c r="AJ107" i="133"/>
  <c r="AK107" i="133"/>
  <c r="AL107" i="133"/>
  <c r="AM107" i="133"/>
  <c r="AN107" i="133"/>
  <c r="AO107" i="133"/>
  <c r="AP107" i="133"/>
  <c r="AQ107" i="133"/>
  <c r="AR107" i="133"/>
  <c r="AS107" i="133"/>
  <c r="AT107" i="133"/>
  <c r="AU107" i="133"/>
  <c r="AV107" i="133"/>
  <c r="AW107" i="133"/>
  <c r="AX107" i="133"/>
  <c r="AY107" i="133"/>
  <c r="AZ107" i="133"/>
  <c r="BA107" i="133"/>
  <c r="BB107" i="133"/>
  <c r="BC107" i="133"/>
  <c r="BD107" i="133"/>
  <c r="BE107" i="133"/>
  <c r="BF107" i="133"/>
  <c r="BG107" i="133"/>
  <c r="BH107" i="133"/>
  <c r="BI107" i="133"/>
  <c r="BJ107" i="133"/>
  <c r="BK107" i="133"/>
  <c r="BL107" i="133"/>
  <c r="AI108" i="133"/>
  <c r="AJ108" i="133"/>
  <c r="AK108" i="133"/>
  <c r="AL108" i="133"/>
  <c r="AM108" i="133"/>
  <c r="AN108" i="133"/>
  <c r="AO108" i="133"/>
  <c r="AP108" i="133"/>
  <c r="AQ108" i="133"/>
  <c r="AR108" i="133"/>
  <c r="AS108" i="133"/>
  <c r="AT108" i="133"/>
  <c r="AU108" i="133"/>
  <c r="AV108" i="133"/>
  <c r="AW108" i="133"/>
  <c r="AX108" i="133"/>
  <c r="AY108" i="133"/>
  <c r="AZ108" i="133"/>
  <c r="BA108" i="133"/>
  <c r="BB108" i="133"/>
  <c r="BC108" i="133"/>
  <c r="BD108" i="133"/>
  <c r="BE108" i="133"/>
  <c r="BF108" i="133"/>
  <c r="BG108" i="133"/>
  <c r="BH108" i="133"/>
  <c r="BI108" i="133"/>
  <c r="BJ108" i="133"/>
  <c r="BK108" i="133"/>
  <c r="BL108" i="133"/>
  <c r="AI109" i="133"/>
  <c r="AJ109" i="133"/>
  <c r="AK109" i="133"/>
  <c r="AL109" i="133"/>
  <c r="AM109" i="133"/>
  <c r="AN109" i="133"/>
  <c r="AO109" i="133"/>
  <c r="AP109" i="133"/>
  <c r="AQ109" i="133"/>
  <c r="AR109" i="133"/>
  <c r="AS109" i="133"/>
  <c r="AT109" i="133"/>
  <c r="AU109" i="133"/>
  <c r="AV109" i="133"/>
  <c r="AW109" i="133"/>
  <c r="AX109" i="133"/>
  <c r="AY109" i="133"/>
  <c r="AZ109" i="133"/>
  <c r="BA109" i="133"/>
  <c r="BB109" i="133"/>
  <c r="BC109" i="133"/>
  <c r="BD109" i="133"/>
  <c r="BE109" i="133"/>
  <c r="BF109" i="133"/>
  <c r="BG109" i="133"/>
  <c r="BH109" i="133"/>
  <c r="BI109" i="133"/>
  <c r="BJ109" i="133"/>
  <c r="BK109" i="133"/>
  <c r="BL109" i="133"/>
  <c r="AI110" i="133"/>
  <c r="AJ110" i="133"/>
  <c r="AK110" i="133"/>
  <c r="AL110" i="133"/>
  <c r="AM110" i="133"/>
  <c r="AN110" i="133"/>
  <c r="AO110" i="133"/>
  <c r="AP110" i="133"/>
  <c r="AQ110" i="133"/>
  <c r="AR110" i="133"/>
  <c r="AS110" i="133"/>
  <c r="AT110" i="133"/>
  <c r="AU110" i="133"/>
  <c r="AV110" i="133"/>
  <c r="AW110" i="133"/>
  <c r="AX110" i="133"/>
  <c r="AY110" i="133"/>
  <c r="AZ110" i="133"/>
  <c r="BA110" i="133"/>
  <c r="BB110" i="133"/>
  <c r="BC110" i="133"/>
  <c r="BD110" i="133"/>
  <c r="BE110" i="133"/>
  <c r="BF110" i="133"/>
  <c r="BG110" i="133"/>
  <c r="BH110" i="133"/>
  <c r="BI110" i="133"/>
  <c r="BJ110" i="133"/>
  <c r="BK110" i="133"/>
  <c r="BL110" i="133"/>
  <c r="AI111" i="133"/>
  <c r="AJ111" i="133"/>
  <c r="AK111" i="133"/>
  <c r="AL111" i="133"/>
  <c r="AM111" i="133"/>
  <c r="AN111" i="133"/>
  <c r="AO111" i="133"/>
  <c r="AP111" i="133"/>
  <c r="AQ111" i="133"/>
  <c r="AR111" i="133"/>
  <c r="AS111" i="133"/>
  <c r="AT111" i="133"/>
  <c r="AU111" i="133"/>
  <c r="AV111" i="133"/>
  <c r="AW111" i="133"/>
  <c r="AX111" i="133"/>
  <c r="AY111" i="133"/>
  <c r="AZ111" i="133"/>
  <c r="BA111" i="133"/>
  <c r="BB111" i="133"/>
  <c r="BC111" i="133"/>
  <c r="BD111" i="133"/>
  <c r="BE111" i="133"/>
  <c r="BF111" i="133"/>
  <c r="BG111" i="133"/>
  <c r="BH111" i="133"/>
  <c r="BI111" i="133"/>
  <c r="BJ111" i="133"/>
  <c r="BK111" i="133"/>
  <c r="BL111" i="133"/>
  <c r="AI112" i="133"/>
  <c r="AJ112" i="133"/>
  <c r="AK112" i="133"/>
  <c r="AL112" i="133"/>
  <c r="AM112" i="133"/>
  <c r="AN112" i="133"/>
  <c r="AO112" i="133"/>
  <c r="AP112" i="133"/>
  <c r="AQ112" i="133"/>
  <c r="AR112" i="133"/>
  <c r="AS112" i="133"/>
  <c r="AT112" i="133"/>
  <c r="AU112" i="133"/>
  <c r="AV112" i="133"/>
  <c r="AW112" i="133"/>
  <c r="AX112" i="133"/>
  <c r="AY112" i="133"/>
  <c r="AZ112" i="133"/>
  <c r="BA112" i="133"/>
  <c r="BB112" i="133"/>
  <c r="BC112" i="133"/>
  <c r="BD112" i="133"/>
  <c r="BE112" i="133"/>
  <c r="BF112" i="133"/>
  <c r="BG112" i="133"/>
  <c r="BH112" i="133"/>
  <c r="BI112" i="133"/>
  <c r="BJ112" i="133"/>
  <c r="BK112" i="133"/>
  <c r="BL112" i="133"/>
  <c r="AI113" i="133"/>
  <c r="AJ113" i="133"/>
  <c r="AK113" i="133"/>
  <c r="AL113" i="133"/>
  <c r="AM113" i="133"/>
  <c r="AN113" i="133"/>
  <c r="AO113" i="133"/>
  <c r="AP113" i="133"/>
  <c r="AQ113" i="133"/>
  <c r="AR113" i="133"/>
  <c r="AS113" i="133"/>
  <c r="AT113" i="133"/>
  <c r="AU113" i="133"/>
  <c r="AV113" i="133"/>
  <c r="AW113" i="133"/>
  <c r="AX113" i="133"/>
  <c r="AY113" i="133"/>
  <c r="AZ113" i="133"/>
  <c r="BA113" i="133"/>
  <c r="BB113" i="133"/>
  <c r="BC113" i="133"/>
  <c r="BD113" i="133"/>
  <c r="BE113" i="133"/>
  <c r="BF113" i="133"/>
  <c r="BG113" i="133"/>
  <c r="BH113" i="133"/>
  <c r="BI113" i="133"/>
  <c r="BJ113" i="133"/>
  <c r="BK113" i="133"/>
  <c r="BL113" i="133"/>
  <c r="AI114" i="133"/>
  <c r="AJ114" i="133"/>
  <c r="AK114" i="133"/>
  <c r="AL114" i="133"/>
  <c r="AM114" i="133"/>
  <c r="AN114" i="133"/>
  <c r="AO114" i="133"/>
  <c r="AP114" i="133"/>
  <c r="AQ114" i="133"/>
  <c r="AR114" i="133"/>
  <c r="AS114" i="133"/>
  <c r="AT114" i="133"/>
  <c r="AU114" i="133"/>
  <c r="AV114" i="133"/>
  <c r="AW114" i="133"/>
  <c r="AX114" i="133"/>
  <c r="AY114" i="133"/>
  <c r="AZ114" i="133"/>
  <c r="BA114" i="133"/>
  <c r="BB114" i="133"/>
  <c r="BC114" i="133"/>
  <c r="BD114" i="133"/>
  <c r="BE114" i="133"/>
  <c r="BF114" i="133"/>
  <c r="BG114" i="133"/>
  <c r="BH114" i="133"/>
  <c r="BI114" i="133"/>
  <c r="BJ114" i="133"/>
  <c r="BK114" i="133"/>
  <c r="BL114" i="133"/>
  <c r="AI115" i="133"/>
  <c r="AJ115" i="133"/>
  <c r="AK115" i="133"/>
  <c r="AL115" i="133"/>
  <c r="AM115" i="133"/>
  <c r="AN115" i="133"/>
  <c r="AO115" i="133"/>
  <c r="AP115" i="133"/>
  <c r="AQ115" i="133"/>
  <c r="AR115" i="133"/>
  <c r="AS115" i="133"/>
  <c r="AT115" i="133"/>
  <c r="AU115" i="133"/>
  <c r="AV115" i="133"/>
  <c r="AW115" i="133"/>
  <c r="AX115" i="133"/>
  <c r="AY115" i="133"/>
  <c r="AZ115" i="133"/>
  <c r="BA115" i="133"/>
  <c r="BB115" i="133"/>
  <c r="BC115" i="133"/>
  <c r="BD115" i="133"/>
  <c r="BE115" i="133"/>
  <c r="BF115" i="133"/>
  <c r="BG115" i="133"/>
  <c r="BH115" i="133"/>
  <c r="BI115" i="133"/>
  <c r="BJ115" i="133"/>
  <c r="BK115" i="133"/>
  <c r="BL115" i="133"/>
  <c r="AI116" i="133"/>
  <c r="AJ116" i="133"/>
  <c r="AK116" i="133"/>
  <c r="AL116" i="133"/>
  <c r="AM116" i="133"/>
  <c r="AN116" i="133"/>
  <c r="AO116" i="133"/>
  <c r="AP116" i="133"/>
  <c r="AQ116" i="133"/>
  <c r="AR116" i="133"/>
  <c r="AS116" i="133"/>
  <c r="AT116" i="133"/>
  <c r="AU116" i="133"/>
  <c r="AV116" i="133"/>
  <c r="AW116" i="133"/>
  <c r="AX116" i="133"/>
  <c r="AY116" i="133"/>
  <c r="AZ116" i="133"/>
  <c r="BA116" i="133"/>
  <c r="BB116" i="133"/>
  <c r="BC116" i="133"/>
  <c r="BD116" i="133"/>
  <c r="BE116" i="133"/>
  <c r="BF116" i="133"/>
  <c r="BG116" i="133"/>
  <c r="BH116" i="133"/>
  <c r="BI116" i="133"/>
  <c r="BJ116" i="133"/>
  <c r="BK116" i="133"/>
  <c r="BL116" i="133"/>
  <c r="AI117" i="133"/>
  <c r="AJ117" i="133"/>
  <c r="AK117" i="133"/>
  <c r="AL117" i="133"/>
  <c r="AM117" i="133"/>
  <c r="AN117" i="133"/>
  <c r="AO117" i="133"/>
  <c r="AP117" i="133"/>
  <c r="AQ117" i="133"/>
  <c r="AR117" i="133"/>
  <c r="AS117" i="133"/>
  <c r="AT117" i="133"/>
  <c r="AU117" i="133"/>
  <c r="AV117" i="133"/>
  <c r="AW117" i="133"/>
  <c r="AX117" i="133"/>
  <c r="AY117" i="133"/>
  <c r="AZ117" i="133"/>
  <c r="BA117" i="133"/>
  <c r="BB117" i="133"/>
  <c r="BC117" i="133"/>
  <c r="BD117" i="133"/>
  <c r="BE117" i="133"/>
  <c r="BF117" i="133"/>
  <c r="BG117" i="133"/>
  <c r="BH117" i="133"/>
  <c r="BI117" i="133"/>
  <c r="BJ117" i="133"/>
  <c r="BK117" i="133"/>
  <c r="BL117" i="133"/>
  <c r="AI118" i="133"/>
  <c r="AJ118" i="133"/>
  <c r="AK118" i="133"/>
  <c r="AL118" i="133"/>
  <c r="AM118" i="133"/>
  <c r="AN118" i="133"/>
  <c r="AO118" i="133"/>
  <c r="AP118" i="133"/>
  <c r="AQ118" i="133"/>
  <c r="AR118" i="133"/>
  <c r="AS118" i="133"/>
  <c r="AT118" i="133"/>
  <c r="AU118" i="133"/>
  <c r="AV118" i="133"/>
  <c r="AW118" i="133"/>
  <c r="AX118" i="133"/>
  <c r="AY118" i="133"/>
  <c r="AZ118" i="133"/>
  <c r="BA118" i="133"/>
  <c r="BB118" i="133"/>
  <c r="BC118" i="133"/>
  <c r="BD118" i="133"/>
  <c r="BE118" i="133"/>
  <c r="BF118" i="133"/>
  <c r="BG118" i="133"/>
  <c r="BH118" i="133"/>
  <c r="BI118" i="133"/>
  <c r="BJ118" i="133"/>
  <c r="BK118" i="133"/>
  <c r="BL118" i="133"/>
  <c r="AI119" i="133"/>
  <c r="AJ119" i="133"/>
  <c r="AK119" i="133"/>
  <c r="AL119" i="133"/>
  <c r="AM119" i="133"/>
  <c r="AN119" i="133"/>
  <c r="AO119" i="133"/>
  <c r="AP119" i="133"/>
  <c r="AQ119" i="133"/>
  <c r="AR119" i="133"/>
  <c r="AS119" i="133"/>
  <c r="AT119" i="133"/>
  <c r="AU119" i="133"/>
  <c r="AV119" i="133"/>
  <c r="AW119" i="133"/>
  <c r="AX119" i="133"/>
  <c r="AY119" i="133"/>
  <c r="AZ119" i="133"/>
  <c r="BA119" i="133"/>
  <c r="BB119" i="133"/>
  <c r="BC119" i="133"/>
  <c r="BD119" i="133"/>
  <c r="BE119" i="133"/>
  <c r="BF119" i="133"/>
  <c r="BG119" i="133"/>
  <c r="BH119" i="133"/>
  <c r="BI119" i="133"/>
  <c r="BJ119" i="133"/>
  <c r="BK119" i="133"/>
  <c r="BL119" i="133"/>
  <c r="AI120" i="133"/>
  <c r="AJ120" i="133"/>
  <c r="AK120" i="133"/>
  <c r="AL120" i="133"/>
  <c r="AM120" i="133"/>
  <c r="AN120" i="133"/>
  <c r="AO120" i="133"/>
  <c r="AP120" i="133"/>
  <c r="AQ120" i="133"/>
  <c r="AR120" i="133"/>
  <c r="AS120" i="133"/>
  <c r="AT120" i="133"/>
  <c r="AU120" i="133"/>
  <c r="AV120" i="133"/>
  <c r="AW120" i="133"/>
  <c r="AX120" i="133"/>
  <c r="AY120" i="133"/>
  <c r="AZ120" i="133"/>
  <c r="BA120" i="133"/>
  <c r="BB120" i="133"/>
  <c r="BC120" i="133"/>
  <c r="BD120" i="133"/>
  <c r="BE120" i="133"/>
  <c r="BF120" i="133"/>
  <c r="BG120" i="133"/>
  <c r="BH120" i="133"/>
  <c r="BI120" i="133"/>
  <c r="BJ120" i="133"/>
  <c r="BK120" i="133"/>
  <c r="BL120" i="133"/>
  <c r="AI121" i="133"/>
  <c r="AJ121" i="133"/>
  <c r="AK121" i="133"/>
  <c r="AL121" i="133"/>
  <c r="AM121" i="133"/>
  <c r="AN121" i="133"/>
  <c r="AO121" i="133"/>
  <c r="AP121" i="133"/>
  <c r="AQ121" i="133"/>
  <c r="AR121" i="133"/>
  <c r="AS121" i="133"/>
  <c r="AT121" i="133"/>
  <c r="AU121" i="133"/>
  <c r="AV121" i="133"/>
  <c r="AW121" i="133"/>
  <c r="AX121" i="133"/>
  <c r="AY121" i="133"/>
  <c r="AZ121" i="133"/>
  <c r="BA121" i="133"/>
  <c r="BB121" i="133"/>
  <c r="BC121" i="133"/>
  <c r="BD121" i="133"/>
  <c r="BE121" i="133"/>
  <c r="BF121" i="133"/>
  <c r="BG121" i="133"/>
  <c r="BH121" i="133"/>
  <c r="BI121" i="133"/>
  <c r="BJ121" i="133"/>
  <c r="BK121" i="133"/>
  <c r="BL121" i="133"/>
  <c r="AI122" i="133"/>
  <c r="AJ122" i="133"/>
  <c r="AK122" i="133"/>
  <c r="AL122" i="133"/>
  <c r="AM122" i="133"/>
  <c r="AN122" i="133"/>
  <c r="AO122" i="133"/>
  <c r="AP122" i="133"/>
  <c r="AQ122" i="133"/>
  <c r="AR122" i="133"/>
  <c r="AS122" i="133"/>
  <c r="AT122" i="133"/>
  <c r="AU122" i="133"/>
  <c r="AV122" i="133"/>
  <c r="AW122" i="133"/>
  <c r="AX122" i="133"/>
  <c r="AY122" i="133"/>
  <c r="AZ122" i="133"/>
  <c r="BA122" i="133"/>
  <c r="BB122" i="133"/>
  <c r="BC122" i="133"/>
  <c r="BD122" i="133"/>
  <c r="BE122" i="133"/>
  <c r="BF122" i="133"/>
  <c r="BG122" i="133"/>
  <c r="BH122" i="133"/>
  <c r="BI122" i="133"/>
  <c r="BJ122" i="133"/>
  <c r="BK122" i="133"/>
  <c r="BL122" i="133"/>
  <c r="AI123" i="133"/>
  <c r="AJ123" i="133"/>
  <c r="AK123" i="133"/>
  <c r="AL123" i="133"/>
  <c r="AM123" i="133"/>
  <c r="AN123" i="133"/>
  <c r="AO123" i="133"/>
  <c r="AP123" i="133"/>
  <c r="AQ123" i="133"/>
  <c r="AR123" i="133"/>
  <c r="AS123" i="133"/>
  <c r="AT123" i="133"/>
  <c r="AU123" i="133"/>
  <c r="AV123" i="133"/>
  <c r="AW123" i="133"/>
  <c r="AX123" i="133"/>
  <c r="AY123" i="133"/>
  <c r="AZ123" i="133"/>
  <c r="BA123" i="133"/>
  <c r="BB123" i="133"/>
  <c r="BC123" i="133"/>
  <c r="BD123" i="133"/>
  <c r="BE123" i="133"/>
  <c r="BF123" i="133"/>
  <c r="BG123" i="133"/>
  <c r="BH123" i="133"/>
  <c r="BI123" i="133"/>
  <c r="BJ123" i="133"/>
  <c r="BK123" i="133"/>
  <c r="BL123" i="133"/>
  <c r="AI124" i="133"/>
  <c r="AJ124" i="133"/>
  <c r="AK124" i="133"/>
  <c r="AL124" i="133"/>
  <c r="AM124" i="133"/>
  <c r="AN124" i="133"/>
  <c r="AO124" i="133"/>
  <c r="AP124" i="133"/>
  <c r="AQ124" i="133"/>
  <c r="AR124" i="133"/>
  <c r="AS124" i="133"/>
  <c r="AT124" i="133"/>
  <c r="AU124" i="133"/>
  <c r="AV124" i="133"/>
  <c r="AW124" i="133"/>
  <c r="AX124" i="133"/>
  <c r="AY124" i="133"/>
  <c r="AZ124" i="133"/>
  <c r="BA124" i="133"/>
  <c r="BB124" i="133"/>
  <c r="BC124" i="133"/>
  <c r="BD124" i="133"/>
  <c r="BE124" i="133"/>
  <c r="BF124" i="133"/>
  <c r="BG124" i="133"/>
  <c r="BH124" i="133"/>
  <c r="BI124" i="133"/>
  <c r="BJ124" i="133"/>
  <c r="BK124" i="133"/>
  <c r="BL124" i="133"/>
  <c r="AH102" i="133"/>
  <c r="AH103" i="133"/>
  <c r="AH104" i="133"/>
  <c r="AH105" i="133"/>
  <c r="AH106" i="133"/>
  <c r="AH107" i="133"/>
  <c r="AH108" i="133"/>
  <c r="AH109" i="133"/>
  <c r="AH110" i="133"/>
  <c r="AH111" i="133"/>
  <c r="AH112" i="133"/>
  <c r="AH113" i="133"/>
  <c r="AH114" i="133"/>
  <c r="AH115" i="133"/>
  <c r="AH116" i="133"/>
  <c r="AH117" i="133"/>
  <c r="AH118" i="133"/>
  <c r="AH119" i="133"/>
  <c r="AH120" i="133"/>
  <c r="AH121" i="133"/>
  <c r="AH122" i="133"/>
  <c r="AH123" i="133"/>
  <c r="AH101" i="133"/>
  <c r="AH70" i="133"/>
  <c r="AH94" i="133"/>
  <c r="BL99" i="133"/>
  <c r="BK99" i="133"/>
  <c r="BJ99" i="133"/>
  <c r="BI99" i="133"/>
  <c r="BH99" i="133"/>
  <c r="BG99" i="133"/>
  <c r="BF99" i="133"/>
  <c r="BE99" i="133"/>
  <c r="BD99" i="133"/>
  <c r="BC99" i="133"/>
  <c r="BB99" i="133"/>
  <c r="BA99" i="133"/>
  <c r="AZ99" i="133"/>
  <c r="AY99" i="133"/>
  <c r="AX99" i="133"/>
  <c r="AW99" i="133"/>
  <c r="AV99" i="133"/>
  <c r="AU99" i="133"/>
  <c r="AT99" i="133"/>
  <c r="AS99" i="133"/>
  <c r="AR99" i="133"/>
  <c r="AQ99" i="133"/>
  <c r="AP99" i="133"/>
  <c r="AO99" i="133"/>
  <c r="AN99" i="133"/>
  <c r="AM99" i="133"/>
  <c r="AL99" i="133"/>
  <c r="AK99" i="133"/>
  <c r="AJ99" i="133"/>
  <c r="AI99" i="133"/>
  <c r="AH99" i="133"/>
  <c r="AD71" i="133"/>
  <c r="AD72" i="133"/>
  <c r="AD73" i="133"/>
  <c r="AD74" i="133"/>
  <c r="AD75" i="133"/>
  <c r="AD76" i="133"/>
  <c r="AD77" i="133"/>
  <c r="AD78" i="133"/>
  <c r="AD79" i="133"/>
  <c r="AD80" i="133"/>
  <c r="AD81" i="133"/>
  <c r="AD82" i="133"/>
  <c r="AD83" i="133"/>
  <c r="AD84" i="133"/>
  <c r="AD85" i="133"/>
  <c r="AD86" i="133"/>
  <c r="AD87" i="133"/>
  <c r="AD88" i="133"/>
  <c r="AD89" i="133"/>
  <c r="AD90" i="133"/>
  <c r="AD91" i="133"/>
  <c r="AD92" i="133"/>
  <c r="AD93" i="133"/>
  <c r="AD94" i="133"/>
  <c r="AD70" i="133"/>
  <c r="BV67" i="133"/>
  <c r="BF186" i="133" l="1"/>
  <c r="AX186" i="133"/>
  <c r="AP186" i="133"/>
  <c r="BJ184" i="133"/>
  <c r="BB184" i="133"/>
  <c r="AT184" i="133"/>
  <c r="BF182" i="133"/>
  <c r="AX182" i="133"/>
  <c r="AP182" i="133"/>
  <c r="BJ180" i="133"/>
  <c r="BB180" i="133"/>
  <c r="AT180" i="133"/>
  <c r="BF178" i="133"/>
  <c r="AX178" i="133"/>
  <c r="AP178" i="133"/>
  <c r="AX170" i="133"/>
  <c r="BF181" i="133"/>
  <c r="BF177" i="133"/>
  <c r="AX177" i="133"/>
  <c r="BF169" i="133"/>
  <c r="AX165" i="133"/>
  <c r="AW186" i="133"/>
  <c r="AS185" i="133"/>
  <c r="AH168" i="133"/>
  <c r="AV185" i="133"/>
  <c r="AV181" i="133"/>
  <c r="BL177" i="133"/>
  <c r="AH181" i="133"/>
  <c r="AM186" i="133"/>
  <c r="AY184" i="133"/>
  <c r="AH176" i="133"/>
  <c r="BD185" i="133"/>
  <c r="AL184" i="133"/>
  <c r="BD181" i="133"/>
  <c r="AN181" i="133"/>
  <c r="BD177" i="133"/>
  <c r="AH173" i="133"/>
  <c r="BE187" i="133"/>
  <c r="AO187" i="133"/>
  <c r="BK186" i="133"/>
  <c r="AU186" i="133"/>
  <c r="BI185" i="133"/>
  <c r="AK185" i="133"/>
  <c r="AH184" i="133"/>
  <c r="BL185" i="133"/>
  <c r="AN185" i="133"/>
  <c r="BL181" i="133"/>
  <c r="AL180" i="133"/>
  <c r="AW170" i="133"/>
  <c r="AH165" i="133"/>
  <c r="AW187" i="133"/>
  <c r="BC186" i="133"/>
  <c r="BA185" i="133"/>
  <c r="BG184" i="133"/>
  <c r="AQ184" i="133"/>
  <c r="AI184" i="133"/>
  <c r="BE183" i="133"/>
  <c r="AW183" i="133"/>
  <c r="AO183" i="133"/>
  <c r="BK182" i="133"/>
  <c r="BC182" i="133"/>
  <c r="AU182" i="133"/>
  <c r="AM182" i="133"/>
  <c r="BI181" i="133"/>
  <c r="BA181" i="133"/>
  <c r="AS181" i="133"/>
  <c r="AK181" i="133"/>
  <c r="BG180" i="133"/>
  <c r="AY180" i="133"/>
  <c r="AQ180" i="133"/>
  <c r="AI180" i="133"/>
  <c r="BE179" i="133"/>
  <c r="AW179" i="133"/>
  <c r="AO179" i="133"/>
  <c r="BK178" i="133"/>
  <c r="BC178" i="133"/>
  <c r="AU178" i="133"/>
  <c r="AM178" i="133"/>
  <c r="BI177" i="133"/>
  <c r="BA177" i="133"/>
  <c r="AS177" i="133"/>
  <c r="AK177" i="133"/>
  <c r="BG176" i="133"/>
  <c r="AY176" i="133"/>
  <c r="AQ176" i="133"/>
  <c r="AI176" i="133"/>
  <c r="BE175" i="133"/>
  <c r="AW175" i="133"/>
  <c r="AO175" i="133"/>
  <c r="BK174" i="133"/>
  <c r="BC174" i="133"/>
  <c r="AU174" i="133"/>
  <c r="AM174" i="133"/>
  <c r="BI173" i="133"/>
  <c r="BA173" i="133"/>
  <c r="AS173" i="133"/>
  <c r="AK173" i="133"/>
  <c r="BG172" i="133"/>
  <c r="AY172" i="133"/>
  <c r="AQ172" i="133"/>
  <c r="AI172" i="133"/>
  <c r="BE171" i="133"/>
  <c r="AW171" i="133"/>
  <c r="AO171" i="133"/>
  <c r="BK170" i="133"/>
  <c r="BC170" i="133"/>
  <c r="AU170" i="133"/>
  <c r="AM170" i="133"/>
  <c r="BI169" i="133"/>
  <c r="BA169" i="133"/>
  <c r="AS169" i="133"/>
  <c r="AK169" i="133"/>
  <c r="BG168" i="133"/>
  <c r="AY168" i="133"/>
  <c r="AQ168" i="133"/>
  <c r="AI168" i="133"/>
  <c r="BE167" i="133"/>
  <c r="AW167" i="133"/>
  <c r="AO167" i="133"/>
  <c r="BK166" i="133"/>
  <c r="BC166" i="133"/>
  <c r="AU166" i="133"/>
  <c r="AM166" i="133"/>
  <c r="BI165" i="133"/>
  <c r="BA165" i="133"/>
  <c r="AS165" i="133"/>
  <c r="AK165" i="133"/>
  <c r="BG164" i="133"/>
  <c r="AY164" i="133"/>
  <c r="AQ164" i="133"/>
  <c r="AI164" i="133"/>
  <c r="BE163" i="133"/>
  <c r="AW163" i="133"/>
  <c r="AO163" i="133"/>
  <c r="BL172" i="133"/>
  <c r="AV164" i="133"/>
  <c r="BI187" i="133"/>
  <c r="AS175" i="133"/>
  <c r="AH180" i="133"/>
  <c r="BD187" i="133"/>
  <c r="BB186" i="133"/>
  <c r="AP184" i="133"/>
  <c r="AN183" i="133"/>
  <c r="AT182" i="133"/>
  <c r="AP180" i="133"/>
  <c r="AV179" i="133"/>
  <c r="BB178" i="133"/>
  <c r="BL175" i="133"/>
  <c r="BJ174" i="133"/>
  <c r="AL174" i="133"/>
  <c r="AP172" i="133"/>
  <c r="AV171" i="133"/>
  <c r="AT170" i="133"/>
  <c r="AX168" i="133"/>
  <c r="BD167" i="133"/>
  <c r="AN167" i="133"/>
  <c r="BE181" i="133"/>
  <c r="AH172" i="133"/>
  <c r="AV187" i="133"/>
  <c r="AT186" i="133"/>
  <c r="BF184" i="133"/>
  <c r="BL183" i="133"/>
  <c r="BJ182" i="133"/>
  <c r="AL182" i="133"/>
  <c r="AX180" i="133"/>
  <c r="AN179" i="133"/>
  <c r="AT178" i="133"/>
  <c r="AX176" i="133"/>
  <c r="BD175" i="133"/>
  <c r="BB174" i="133"/>
  <c r="BF172" i="133"/>
  <c r="BL171" i="133"/>
  <c r="BJ170" i="133"/>
  <c r="AL170" i="133"/>
  <c r="BF168" i="133"/>
  <c r="BL167" i="133"/>
  <c r="BJ166" i="133"/>
  <c r="AH163" i="133"/>
  <c r="BL187" i="133"/>
  <c r="AN187" i="133"/>
  <c r="BJ186" i="133"/>
  <c r="AL186" i="133"/>
  <c r="AX184" i="133"/>
  <c r="BD183" i="133"/>
  <c r="AV183" i="133"/>
  <c r="BB182" i="133"/>
  <c r="BF180" i="133"/>
  <c r="BL179" i="133"/>
  <c r="BD179" i="133"/>
  <c r="BJ178" i="133"/>
  <c r="AL178" i="133"/>
  <c r="BF176" i="133"/>
  <c r="AP176" i="133"/>
  <c r="AV175" i="133"/>
  <c r="AN175" i="133"/>
  <c r="AT174" i="133"/>
  <c r="AX172" i="133"/>
  <c r="BD171" i="133"/>
  <c r="AN171" i="133"/>
  <c r="BB170" i="133"/>
  <c r="AP168" i="133"/>
  <c r="AV167" i="133"/>
  <c r="BE177" i="133"/>
  <c r="BJ176" i="133"/>
  <c r="AP174" i="133"/>
  <c r="AN173" i="133"/>
  <c r="AT172" i="133"/>
  <c r="BL169" i="133"/>
  <c r="AV169" i="133"/>
  <c r="AN169" i="133"/>
  <c r="BJ168" i="133"/>
  <c r="BB168" i="133"/>
  <c r="AT168" i="133"/>
  <c r="AL168" i="133"/>
  <c r="BF166" i="133"/>
  <c r="AX166" i="133"/>
  <c r="AP166" i="133"/>
  <c r="BL165" i="133"/>
  <c r="BD165" i="133"/>
  <c r="AV165" i="133"/>
  <c r="AN165" i="133"/>
  <c r="BJ164" i="133"/>
  <c r="BB164" i="133"/>
  <c r="AT164" i="133"/>
  <c r="BD168" i="133"/>
  <c r="AN184" i="133"/>
  <c r="AV177" i="133"/>
  <c r="AT176" i="133"/>
  <c r="BF174" i="133"/>
  <c r="BD173" i="133"/>
  <c r="BB172" i="133"/>
  <c r="AP170" i="133"/>
  <c r="AH167" i="133"/>
  <c r="AY187" i="133"/>
  <c r="BE186" i="133"/>
  <c r="AO186" i="133"/>
  <c r="BG183" i="133"/>
  <c r="AI183" i="133"/>
  <c r="AW182" i="133"/>
  <c r="BG179" i="133"/>
  <c r="AQ179" i="133"/>
  <c r="AW178" i="133"/>
  <c r="AY175" i="133"/>
  <c r="AI175" i="133"/>
  <c r="AO174" i="133"/>
  <c r="BG171" i="133"/>
  <c r="AQ171" i="133"/>
  <c r="BE170" i="133"/>
  <c r="AO170" i="133"/>
  <c r="BG167" i="133"/>
  <c r="AY167" i="133"/>
  <c r="AQ167" i="133"/>
  <c r="AI167" i="133"/>
  <c r="BE166" i="133"/>
  <c r="AW166" i="133"/>
  <c r="AO166" i="133"/>
  <c r="BG163" i="133"/>
  <c r="AY163" i="133"/>
  <c r="AQ163" i="133"/>
  <c r="AI163" i="133"/>
  <c r="AN177" i="133"/>
  <c r="BB176" i="133"/>
  <c r="AL176" i="133"/>
  <c r="AX174" i="133"/>
  <c r="BL173" i="133"/>
  <c r="AV173" i="133"/>
  <c r="BJ172" i="133"/>
  <c r="AL172" i="133"/>
  <c r="BF170" i="133"/>
  <c r="BD169" i="133"/>
  <c r="AH183" i="133"/>
  <c r="AH175" i="133"/>
  <c r="BG187" i="133"/>
  <c r="AQ187" i="133"/>
  <c r="AI187" i="133"/>
  <c r="BK185" i="133"/>
  <c r="AY183" i="133"/>
  <c r="AQ183" i="133"/>
  <c r="BE182" i="133"/>
  <c r="AO182" i="133"/>
  <c r="AY179" i="133"/>
  <c r="AI179" i="133"/>
  <c r="BE178" i="133"/>
  <c r="AO178" i="133"/>
  <c r="BG175" i="133"/>
  <c r="AQ175" i="133"/>
  <c r="BE174" i="133"/>
  <c r="AW174" i="133"/>
  <c r="AY171" i="133"/>
  <c r="AI171" i="133"/>
  <c r="AH182" i="133"/>
  <c r="AH174" i="133"/>
  <c r="AH166" i="133"/>
  <c r="BF187" i="133"/>
  <c r="AX187" i="133"/>
  <c r="AP187" i="133"/>
  <c r="BL186" i="133"/>
  <c r="BD186" i="133"/>
  <c r="AV186" i="133"/>
  <c r="AN186" i="133"/>
  <c r="BJ185" i="133"/>
  <c r="BB185" i="133"/>
  <c r="AT185" i="133"/>
  <c r="AL185" i="133"/>
  <c r="BF183" i="133"/>
  <c r="AX183" i="133"/>
  <c r="AP183" i="133"/>
  <c r="BJ181" i="133"/>
  <c r="BB181" i="133"/>
  <c r="AT181" i="133"/>
  <c r="AL181" i="133"/>
  <c r="BF179" i="133"/>
  <c r="AX179" i="133"/>
  <c r="AP179" i="133"/>
  <c r="BJ177" i="133"/>
  <c r="BB177" i="133"/>
  <c r="AT177" i="133"/>
  <c r="AL177" i="133"/>
  <c r="BF175" i="133"/>
  <c r="AX175" i="133"/>
  <c r="AP175" i="133"/>
  <c r="BJ173" i="133"/>
  <c r="BB173" i="133"/>
  <c r="AT173" i="133"/>
  <c r="AL173" i="133"/>
  <c r="BF171" i="133"/>
  <c r="AX171" i="133"/>
  <c r="AP171" i="133"/>
  <c r="BJ169" i="133"/>
  <c r="BB169" i="133"/>
  <c r="AT169" i="133"/>
  <c r="AL169" i="133"/>
  <c r="BF167" i="133"/>
  <c r="AX167" i="133"/>
  <c r="AP167" i="133"/>
  <c r="BJ165" i="133"/>
  <c r="BB165" i="133"/>
  <c r="AT165" i="133"/>
  <c r="AL165" i="133"/>
  <c r="BF163" i="133"/>
  <c r="AX163" i="133"/>
  <c r="AP163" i="133"/>
  <c r="AH187" i="133"/>
  <c r="BG165" i="133"/>
  <c r="AS179" i="133"/>
  <c r="AZ185" i="133"/>
  <c r="AJ185" i="133"/>
  <c r="AZ181" i="133"/>
  <c r="AJ181" i="133"/>
  <c r="AZ177" i="133"/>
  <c r="AR177" i="133"/>
  <c r="AZ173" i="133"/>
  <c r="AR173" i="133"/>
  <c r="BH169" i="133"/>
  <c r="AR169" i="133"/>
  <c r="AJ169" i="133"/>
  <c r="AZ166" i="133"/>
  <c r="AN180" i="133"/>
  <c r="AZ187" i="133"/>
  <c r="AJ187" i="133"/>
  <c r="BH183" i="133"/>
  <c r="AR183" i="133"/>
  <c r="AJ183" i="133"/>
  <c r="AZ179" i="133"/>
  <c r="AJ179" i="133"/>
  <c r="AZ175" i="133"/>
  <c r="AJ175" i="133"/>
  <c r="AZ171" i="133"/>
  <c r="AR171" i="133"/>
  <c r="AZ167" i="133"/>
  <c r="AR167" i="133"/>
  <c r="AZ163" i="133"/>
  <c r="BC185" i="133"/>
  <c r="AU185" i="133"/>
  <c r="AM185" i="133"/>
  <c r="BI184" i="133"/>
  <c r="BA184" i="133"/>
  <c r="AS184" i="133"/>
  <c r="AK184" i="133"/>
  <c r="BK181" i="133"/>
  <c r="BC181" i="133"/>
  <c r="AU181" i="133"/>
  <c r="AM181" i="133"/>
  <c r="BI180" i="133"/>
  <c r="BA180" i="133"/>
  <c r="AS180" i="133"/>
  <c r="AK180" i="133"/>
  <c r="BK177" i="133"/>
  <c r="BC177" i="133"/>
  <c r="AU177" i="133"/>
  <c r="AM177" i="133"/>
  <c r="BI176" i="133"/>
  <c r="BA176" i="133"/>
  <c r="AS176" i="133"/>
  <c r="AK176" i="133"/>
  <c r="BK173" i="133"/>
  <c r="BC173" i="133"/>
  <c r="AU173" i="133"/>
  <c r="AM173" i="133"/>
  <c r="BI172" i="133"/>
  <c r="BA172" i="133"/>
  <c r="AS172" i="133"/>
  <c r="AK172" i="133"/>
  <c r="BK169" i="133"/>
  <c r="BC169" i="133"/>
  <c r="AU169" i="133"/>
  <c r="AM169" i="133"/>
  <c r="BI168" i="133"/>
  <c r="BA168" i="133"/>
  <c r="AS168" i="133"/>
  <c r="AK168" i="133"/>
  <c r="BK165" i="133"/>
  <c r="BC165" i="133"/>
  <c r="AU165" i="133"/>
  <c r="AM165" i="133"/>
  <c r="BI164" i="133"/>
  <c r="BA164" i="133"/>
  <c r="AS164" i="133"/>
  <c r="AK164" i="133"/>
  <c r="AM184" i="133"/>
  <c r="BH185" i="133"/>
  <c r="AR185" i="133"/>
  <c r="BH181" i="133"/>
  <c r="AR181" i="133"/>
  <c r="BH177" i="133"/>
  <c r="AJ177" i="133"/>
  <c r="BH173" i="133"/>
  <c r="AJ173" i="133"/>
  <c r="AZ169" i="133"/>
  <c r="BH187" i="133"/>
  <c r="AR187" i="133"/>
  <c r="AZ183" i="133"/>
  <c r="BH179" i="133"/>
  <c r="AR179" i="133"/>
  <c r="BH175" i="133"/>
  <c r="AR175" i="133"/>
  <c r="BH171" i="133"/>
  <c r="AJ171" i="133"/>
  <c r="BH167" i="133"/>
  <c r="AJ167" i="133"/>
  <c r="BH163" i="133"/>
  <c r="BH184" i="133"/>
  <c r="AZ184" i="133"/>
  <c r="AR184" i="133"/>
  <c r="AJ184" i="133"/>
  <c r="BL182" i="133"/>
  <c r="BD182" i="133"/>
  <c r="AV182" i="133"/>
  <c r="AN182" i="133"/>
  <c r="BH180" i="133"/>
  <c r="AZ180" i="133"/>
  <c r="AR180" i="133"/>
  <c r="AJ180" i="133"/>
  <c r="BL178" i="133"/>
  <c r="BD178" i="133"/>
  <c r="AV178" i="133"/>
  <c r="AN178" i="133"/>
  <c r="BH176" i="133"/>
  <c r="AZ176" i="133"/>
  <c r="AR176" i="133"/>
  <c r="AJ176" i="133"/>
  <c r="BL174" i="133"/>
  <c r="BD174" i="133"/>
  <c r="AV174" i="133"/>
  <c r="AN174" i="133"/>
  <c r="BH172" i="133"/>
  <c r="AZ172" i="133"/>
  <c r="AR172" i="133"/>
  <c r="AJ172" i="133"/>
  <c r="BL170" i="133"/>
  <c r="BD170" i="133"/>
  <c r="AV170" i="133"/>
  <c r="AN170" i="133"/>
  <c r="BH168" i="133"/>
  <c r="AZ168" i="133"/>
  <c r="AR168" i="133"/>
  <c r="AJ168" i="133"/>
  <c r="BL166" i="133"/>
  <c r="BD166" i="133"/>
  <c r="AV166" i="133"/>
  <c r="AN166" i="133"/>
  <c r="BH164" i="133"/>
  <c r="AZ164" i="133"/>
  <c r="AR164" i="133"/>
  <c r="AJ164" i="133"/>
  <c r="BK179" i="133"/>
  <c r="BK167" i="133"/>
  <c r="BC167" i="133"/>
  <c r="BJ171" i="133"/>
  <c r="BB175" i="133"/>
  <c r="BB167" i="133"/>
  <c r="AT175" i="133"/>
  <c r="AL164" i="133"/>
  <c r="BB166" i="133"/>
  <c r="AT166" i="133"/>
  <c r="AL166" i="133"/>
  <c r="BH165" i="133"/>
  <c r="AZ165" i="133"/>
  <c r="AR165" i="133"/>
  <c r="AJ165" i="133"/>
  <c r="BF164" i="133"/>
  <c r="AX164" i="133"/>
  <c r="AP164" i="133"/>
  <c r="BL163" i="133"/>
  <c r="BD163" i="133"/>
  <c r="AV163" i="133"/>
  <c r="AN163" i="133"/>
  <c r="BH170" i="133"/>
  <c r="AR163" i="133"/>
  <c r="AJ178" i="133"/>
  <c r="AH164" i="133"/>
  <c r="AH179" i="133"/>
  <c r="AH171" i="133"/>
  <c r="AO184" i="133"/>
  <c r="BA182" i="133"/>
  <c r="AO180" i="133"/>
  <c r="AO176" i="133"/>
  <c r="BK175" i="133"/>
  <c r="AS174" i="133"/>
  <c r="BE168" i="133"/>
  <c r="BI166" i="133"/>
  <c r="BA166" i="133"/>
  <c r="BE164" i="133"/>
  <c r="AW164" i="133"/>
  <c r="BC163" i="133"/>
  <c r="AU163" i="133"/>
  <c r="AH185" i="133"/>
  <c r="BA187" i="133"/>
  <c r="AS187" i="133"/>
  <c r="AK187" i="133"/>
  <c r="BG186" i="133"/>
  <c r="AY186" i="133"/>
  <c r="BE185" i="133"/>
  <c r="AK175" i="133"/>
  <c r="AM172" i="133"/>
  <c r="BI171" i="133"/>
  <c r="BA171" i="133"/>
  <c r="AS171" i="133"/>
  <c r="AK171" i="133"/>
  <c r="BG170" i="133"/>
  <c r="AY170" i="133"/>
  <c r="AQ170" i="133"/>
  <c r="AI170" i="133"/>
  <c r="BE169" i="133"/>
  <c r="AW169" i="133"/>
  <c r="AO169" i="133"/>
  <c r="BK168" i="133"/>
  <c r="BC168" i="133"/>
  <c r="AU168" i="133"/>
  <c r="AM168" i="133"/>
  <c r="BI167" i="133"/>
  <c r="BA167" i="133"/>
  <c r="AS167" i="133"/>
  <c r="AK167" i="133"/>
  <c r="BG166" i="133"/>
  <c r="AY166" i="133"/>
  <c r="AQ166" i="133"/>
  <c r="AI166" i="133"/>
  <c r="BE165" i="133"/>
  <c r="AW165" i="133"/>
  <c r="AO165" i="133"/>
  <c r="BK164" i="133"/>
  <c r="BC164" i="133"/>
  <c r="AU164" i="133"/>
  <c r="AM164" i="133"/>
  <c r="BK187" i="133"/>
  <c r="AU187" i="133"/>
  <c r="AM187" i="133"/>
  <c r="BA186" i="133"/>
  <c r="AK186" i="133"/>
  <c r="BG185" i="133"/>
  <c r="AQ185" i="133"/>
  <c r="BE184" i="133"/>
  <c r="BK183" i="133"/>
  <c r="AU183" i="133"/>
  <c r="BI182" i="133"/>
  <c r="AK182" i="133"/>
  <c r="AY181" i="133"/>
  <c r="AI181" i="133"/>
  <c r="BE180" i="133"/>
  <c r="BC179" i="133"/>
  <c r="AU179" i="133"/>
  <c r="AM179" i="133"/>
  <c r="BI178" i="133"/>
  <c r="AS178" i="133"/>
  <c r="AK178" i="133"/>
  <c r="BG177" i="133"/>
  <c r="AY177" i="133"/>
  <c r="AQ177" i="133"/>
  <c r="AI177" i="133"/>
  <c r="BE176" i="133"/>
  <c r="AW176" i="133"/>
  <c r="BC175" i="133"/>
  <c r="AU175" i="133"/>
  <c r="AM175" i="133"/>
  <c r="BI174" i="133"/>
  <c r="BA174" i="133"/>
  <c r="AK174" i="133"/>
  <c r="BG173" i="133"/>
  <c r="AY173" i="133"/>
  <c r="AQ173" i="133"/>
  <c r="AI173" i="133"/>
  <c r="BE172" i="133"/>
  <c r="AW172" i="133"/>
  <c r="AO172" i="133"/>
  <c r="BK171" i="133"/>
  <c r="BC171" i="133"/>
  <c r="AU171" i="133"/>
  <c r="AM171" i="133"/>
  <c r="BI170" i="133"/>
  <c r="BA170" i="133"/>
  <c r="AS170" i="133"/>
  <c r="AK170" i="133"/>
  <c r="BG169" i="133"/>
  <c r="AY169" i="133"/>
  <c r="AQ169" i="133"/>
  <c r="AI169" i="133"/>
  <c r="AW168" i="133"/>
  <c r="AO168" i="133"/>
  <c r="AU167" i="133"/>
  <c r="AM167" i="133"/>
  <c r="AS166" i="133"/>
  <c r="AK166" i="133"/>
  <c r="AY165" i="133"/>
  <c r="BC187" i="133"/>
  <c r="BI186" i="133"/>
  <c r="AS186" i="133"/>
  <c r="AY185" i="133"/>
  <c r="AI185" i="133"/>
  <c r="AW184" i="133"/>
  <c r="BC183" i="133"/>
  <c r="AM183" i="133"/>
  <c r="AS182" i="133"/>
  <c r="BG181" i="133"/>
  <c r="AQ181" i="133"/>
  <c r="AW180" i="133"/>
  <c r="BA178" i="133"/>
  <c r="AH186" i="133"/>
  <c r="AH178" i="133"/>
  <c r="AH170" i="133"/>
  <c r="BJ187" i="133"/>
  <c r="BB187" i="133"/>
  <c r="AT187" i="133"/>
  <c r="AL187" i="133"/>
  <c r="BH186" i="133"/>
  <c r="AZ186" i="133"/>
  <c r="AR186" i="133"/>
  <c r="AJ186" i="133"/>
  <c r="BF185" i="133"/>
  <c r="AX185" i="133"/>
  <c r="AP185" i="133"/>
  <c r="BL184" i="133"/>
  <c r="AV184" i="133"/>
  <c r="BJ183" i="133"/>
  <c r="AR182" i="133"/>
  <c r="AJ182" i="133"/>
  <c r="AH177" i="133"/>
  <c r="AH169" i="133"/>
  <c r="AQ186" i="133"/>
  <c r="AI186" i="133"/>
  <c r="AW185" i="133"/>
  <c r="AO185" i="133"/>
  <c r="BK184" i="133"/>
  <c r="BC184" i="133"/>
  <c r="AU184" i="133"/>
  <c r="BI183" i="133"/>
  <c r="BA183" i="133"/>
  <c r="AS183" i="133"/>
  <c r="AK183" i="133"/>
  <c r="BG182" i="133"/>
  <c r="AY182" i="133"/>
  <c r="AQ182" i="133"/>
  <c r="AI182" i="133"/>
  <c r="AW181" i="133"/>
  <c r="AO181" i="133"/>
  <c r="BK180" i="133"/>
  <c r="BC180" i="133"/>
  <c r="AU180" i="133"/>
  <c r="AM180" i="133"/>
  <c r="BI179" i="133"/>
  <c r="BA179" i="133"/>
  <c r="AK179" i="133"/>
  <c r="BG178" i="133"/>
  <c r="AY178" i="133"/>
  <c r="AQ178" i="133"/>
  <c r="AI178" i="133"/>
  <c r="AW177" i="133"/>
  <c r="AO177" i="133"/>
  <c r="BK176" i="133"/>
  <c r="BC176" i="133"/>
  <c r="AU176" i="133"/>
  <c r="AM176" i="133"/>
  <c r="BI175" i="133"/>
  <c r="BA175" i="133"/>
  <c r="BG174" i="133"/>
  <c r="AY174" i="133"/>
  <c r="AQ174" i="133"/>
  <c r="AI174" i="133"/>
  <c r="BE173" i="133"/>
  <c r="AW173" i="133"/>
  <c r="AO173" i="133"/>
  <c r="BK172" i="133"/>
  <c r="BC172" i="133"/>
  <c r="AU172" i="133"/>
  <c r="BJ179" i="133"/>
  <c r="BJ175" i="133"/>
  <c r="AJ174" i="133"/>
  <c r="BB179" i="133"/>
  <c r="AQ165" i="133"/>
  <c r="AI165" i="133"/>
  <c r="AO164" i="133"/>
  <c r="BK163" i="133"/>
  <c r="AM163" i="133"/>
  <c r="AT163" i="133"/>
  <c r="BD184" i="133"/>
  <c r="BB183" i="133"/>
  <c r="AT183" i="133"/>
  <c r="AL183" i="133"/>
  <c r="BH182" i="133"/>
  <c r="AZ182" i="133"/>
  <c r="AX181" i="133"/>
  <c r="AP181" i="133"/>
  <c r="BL180" i="133"/>
  <c r="BD180" i="133"/>
  <c r="AV180" i="133"/>
  <c r="AT179" i="133"/>
  <c r="AL179" i="133"/>
  <c r="BH178" i="133"/>
  <c r="AZ178" i="133"/>
  <c r="AR178" i="133"/>
  <c r="AP177" i="133"/>
  <c r="BL176" i="133"/>
  <c r="BD176" i="133"/>
  <c r="AV176" i="133"/>
  <c r="AN176" i="133"/>
  <c r="AL175" i="133"/>
  <c r="BH174" i="133"/>
  <c r="AZ174" i="133"/>
  <c r="AR174" i="133"/>
  <c r="BF173" i="133"/>
  <c r="AX173" i="133"/>
  <c r="AP173" i="133"/>
  <c r="BD172" i="133"/>
  <c r="AV172" i="133"/>
  <c r="AN172" i="133"/>
  <c r="BB171" i="133"/>
  <c r="AT171" i="133"/>
  <c r="AL171" i="133"/>
  <c r="AZ170" i="133"/>
  <c r="AR170" i="133"/>
  <c r="AJ170" i="133"/>
  <c r="AX169" i="133"/>
  <c r="AP169" i="133"/>
  <c r="BL168" i="133"/>
  <c r="AV168" i="133"/>
  <c r="AN168" i="133"/>
  <c r="BJ167" i="133"/>
  <c r="AT167" i="133"/>
  <c r="AL167" i="133"/>
  <c r="BH166" i="133"/>
  <c r="AR166" i="133"/>
  <c r="AJ166" i="133"/>
  <c r="BF165" i="133"/>
  <c r="AP165" i="133"/>
  <c r="BL164" i="133"/>
  <c r="BD164" i="133"/>
  <c r="AN164" i="133"/>
  <c r="BJ163" i="133"/>
  <c r="BB163" i="133"/>
  <c r="AL163" i="133"/>
  <c r="BI163" i="133"/>
  <c r="BA163" i="133"/>
  <c r="AS163" i="133"/>
  <c r="AK163" i="133"/>
  <c r="AJ163" i="133"/>
  <c r="AZ12" i="133" l="1"/>
  <c r="BA12" i="133"/>
  <c r="BB12" i="133"/>
  <c r="BC12" i="133"/>
  <c r="BD12" i="133"/>
  <c r="AH69" i="133"/>
  <c r="BL69" i="133"/>
  <c r="BK69" i="133"/>
  <c r="BJ69" i="133"/>
  <c r="BI69" i="133"/>
  <c r="BH69" i="133"/>
  <c r="BG69" i="133"/>
  <c r="BF69" i="133"/>
  <c r="BE69" i="133"/>
  <c r="BD69" i="133"/>
  <c r="BC69" i="133"/>
  <c r="BB69" i="133"/>
  <c r="BA69" i="133"/>
  <c r="AZ69" i="133"/>
  <c r="AY69" i="133"/>
  <c r="AX69" i="133"/>
  <c r="AW69" i="133"/>
  <c r="AV69" i="133"/>
  <c r="AU69" i="133"/>
  <c r="AT69" i="133"/>
  <c r="AS69" i="133"/>
  <c r="AR69" i="133"/>
  <c r="AQ69" i="133"/>
  <c r="AP69" i="133"/>
  <c r="AO69" i="133"/>
  <c r="AN69" i="133"/>
  <c r="AM69" i="133"/>
  <c r="AL69" i="133"/>
  <c r="AK69" i="133"/>
  <c r="AJ69" i="133"/>
  <c r="AI69" i="133"/>
  <c r="AI70" i="133"/>
  <c r="AJ70" i="133"/>
  <c r="AK70" i="133"/>
  <c r="AL70" i="133"/>
  <c r="AM70" i="133"/>
  <c r="AN70" i="133"/>
  <c r="AO70" i="133"/>
  <c r="AP70" i="133"/>
  <c r="AQ70" i="133"/>
  <c r="AR70" i="133"/>
  <c r="AS70" i="133"/>
  <c r="AT70" i="133"/>
  <c r="AU70" i="133"/>
  <c r="AV70" i="133"/>
  <c r="AW70" i="133"/>
  <c r="AX70" i="133"/>
  <c r="AY70" i="133"/>
  <c r="AZ70" i="133"/>
  <c r="BA70" i="133"/>
  <c r="BB70" i="133"/>
  <c r="BC70" i="133"/>
  <c r="BD70" i="133"/>
  <c r="BE70" i="133"/>
  <c r="BF70" i="133"/>
  <c r="BG70" i="133"/>
  <c r="BH70" i="133"/>
  <c r="BI70" i="133"/>
  <c r="BJ70" i="133"/>
  <c r="BK70" i="133"/>
  <c r="BL70" i="133"/>
  <c r="AL71" i="133"/>
  <c r="AS71" i="133"/>
  <c r="AZ71" i="133"/>
  <c r="BG71" i="133"/>
  <c r="AI72" i="133"/>
  <c r="AJ72" i="133"/>
  <c r="AK72" i="133"/>
  <c r="AL72" i="133"/>
  <c r="AM72" i="133"/>
  <c r="AP72" i="133"/>
  <c r="AQ72" i="133"/>
  <c r="AR72" i="133"/>
  <c r="AS72" i="133"/>
  <c r="AT72" i="133"/>
  <c r="AX72" i="133"/>
  <c r="AY72" i="133"/>
  <c r="AZ72" i="133"/>
  <c r="BA72" i="133"/>
  <c r="BF72" i="133"/>
  <c r="BG72" i="133"/>
  <c r="BH72" i="133"/>
  <c r="BI72" i="133"/>
  <c r="AI73" i="133"/>
  <c r="AJ73" i="133"/>
  <c r="AK73" i="133"/>
  <c r="AL73" i="133"/>
  <c r="AM73" i="133"/>
  <c r="AN73" i="133"/>
  <c r="AO73" i="133"/>
  <c r="AP73" i="133"/>
  <c r="AQ73" i="133"/>
  <c r="AR73" i="133"/>
  <c r="AS73" i="133"/>
  <c r="AT73" i="133"/>
  <c r="AU73" i="133"/>
  <c r="AV73" i="133"/>
  <c r="AW73" i="133"/>
  <c r="AX73" i="133"/>
  <c r="AY73" i="133"/>
  <c r="AZ73" i="133"/>
  <c r="BA73" i="133"/>
  <c r="BB73" i="133"/>
  <c r="BC73" i="133"/>
  <c r="BD73" i="133"/>
  <c r="BE73" i="133"/>
  <c r="BF73" i="133"/>
  <c r="BG73" i="133"/>
  <c r="BH73" i="133"/>
  <c r="BI73" i="133"/>
  <c r="BJ73" i="133"/>
  <c r="BK73" i="133"/>
  <c r="BL73" i="133"/>
  <c r="AL74" i="133"/>
  <c r="AM74" i="133"/>
  <c r="AS74" i="133"/>
  <c r="AT74" i="133"/>
  <c r="AZ74" i="133"/>
  <c r="BA74" i="133"/>
  <c r="BG74" i="133"/>
  <c r="BH74" i="133"/>
  <c r="AL75" i="133"/>
  <c r="AS75" i="133"/>
  <c r="AZ75" i="133"/>
  <c r="BG75" i="133"/>
  <c r="AL76" i="133"/>
  <c r="AS76" i="133"/>
  <c r="AZ76" i="133"/>
  <c r="BG76" i="133"/>
  <c r="AL77" i="133"/>
  <c r="AS77" i="133"/>
  <c r="AY77" i="133"/>
  <c r="AZ77" i="133"/>
  <c r="BF77" i="133"/>
  <c r="BG77" i="133"/>
  <c r="AL78" i="133"/>
  <c r="AS78" i="133"/>
  <c r="AY78" i="133"/>
  <c r="AZ78" i="133"/>
  <c r="BF78" i="133"/>
  <c r="BG78" i="133"/>
  <c r="AL79" i="133"/>
  <c r="AM79" i="133"/>
  <c r="AN79" i="133"/>
  <c r="AO79" i="133"/>
  <c r="AS79" i="133"/>
  <c r="AT79" i="133"/>
  <c r="AU79" i="133"/>
  <c r="AV79" i="133"/>
  <c r="AW79" i="133"/>
  <c r="AZ79" i="133"/>
  <c r="BA79" i="133"/>
  <c r="BB79" i="133"/>
  <c r="BC79" i="133"/>
  <c r="BD79" i="133"/>
  <c r="BE79" i="133"/>
  <c r="BG79" i="133"/>
  <c r="BH79" i="133"/>
  <c r="BJ79" i="133"/>
  <c r="BK79" i="133"/>
  <c r="BL79" i="133"/>
  <c r="AI80" i="133"/>
  <c r="AL80" i="133"/>
  <c r="AM80" i="133"/>
  <c r="AN80" i="133"/>
  <c r="AO80" i="133"/>
  <c r="AP80" i="133"/>
  <c r="AQ80" i="133"/>
  <c r="AS80" i="133"/>
  <c r="AT80" i="133"/>
  <c r="AV80" i="133"/>
  <c r="AW80" i="133"/>
  <c r="AX80" i="133"/>
  <c r="AY80" i="133"/>
  <c r="AZ80" i="133"/>
  <c r="BA80" i="133"/>
  <c r="BD80" i="133"/>
  <c r="BE80" i="133"/>
  <c r="BF80" i="133"/>
  <c r="BG80" i="133"/>
  <c r="BH80" i="133"/>
  <c r="BL80" i="133"/>
  <c r="AI81" i="133"/>
  <c r="AJ81" i="133"/>
  <c r="AK81" i="133"/>
  <c r="AL81" i="133"/>
  <c r="AM81" i="133"/>
  <c r="AP81" i="133"/>
  <c r="AQ81" i="133"/>
  <c r="AR81" i="133"/>
  <c r="AS81" i="133"/>
  <c r="AT81" i="133"/>
  <c r="AX81" i="133"/>
  <c r="AY81" i="133"/>
  <c r="AZ81" i="133"/>
  <c r="BA81" i="133"/>
  <c r="BF81" i="133"/>
  <c r="BG81" i="133"/>
  <c r="BH81" i="133"/>
  <c r="BI81" i="133"/>
  <c r="AJ82" i="133"/>
  <c r="AK82" i="133"/>
  <c r="AL82" i="133"/>
  <c r="AM82" i="133"/>
  <c r="AN82" i="133"/>
  <c r="AR82" i="133"/>
  <c r="AS82" i="133"/>
  <c r="AT82" i="133"/>
  <c r="AU82" i="133"/>
  <c r="AZ82" i="133"/>
  <c r="BA82" i="133"/>
  <c r="BB82" i="133"/>
  <c r="BC82" i="133"/>
  <c r="BG82" i="133"/>
  <c r="BH82" i="133"/>
  <c r="BI82" i="133"/>
  <c r="BJ82" i="133"/>
  <c r="BK82" i="133"/>
  <c r="AL83" i="133"/>
  <c r="AM83" i="133"/>
  <c r="AN83" i="133"/>
  <c r="AO83" i="133"/>
  <c r="AS83" i="133"/>
  <c r="AT83" i="133"/>
  <c r="AU83" i="133"/>
  <c r="AV83" i="133"/>
  <c r="AW83" i="133"/>
  <c r="AZ83" i="133"/>
  <c r="BA83" i="133"/>
  <c r="BB83" i="133"/>
  <c r="BC83" i="133"/>
  <c r="BD83" i="133"/>
  <c r="BE83" i="133"/>
  <c r="BG83" i="133"/>
  <c r="BH83" i="133"/>
  <c r="BJ83" i="133"/>
  <c r="BK83" i="133"/>
  <c r="BL83" i="133"/>
  <c r="AI84" i="133"/>
  <c r="AL84" i="133"/>
  <c r="AM84" i="133"/>
  <c r="AN84" i="133"/>
  <c r="AO84" i="133"/>
  <c r="AP84" i="133"/>
  <c r="AQ84" i="133"/>
  <c r="AS84" i="133"/>
  <c r="AT84" i="133"/>
  <c r="AV84" i="133"/>
  <c r="AW84" i="133"/>
  <c r="AX84" i="133"/>
  <c r="AY84" i="133"/>
  <c r="AZ84" i="133"/>
  <c r="BA84" i="133"/>
  <c r="BD84" i="133"/>
  <c r="BE84" i="133"/>
  <c r="BF84" i="133"/>
  <c r="BG84" i="133"/>
  <c r="BH84" i="133"/>
  <c r="BL84" i="133"/>
  <c r="AI85" i="133"/>
  <c r="AJ85" i="133"/>
  <c r="AK85" i="133"/>
  <c r="AL85" i="133"/>
  <c r="AM85" i="133"/>
  <c r="AN85" i="133"/>
  <c r="AP85" i="133"/>
  <c r="AQ85" i="133"/>
  <c r="AR85" i="133"/>
  <c r="AS85" i="133"/>
  <c r="AT85" i="133"/>
  <c r="AX85" i="133"/>
  <c r="AY85" i="133"/>
  <c r="AZ85" i="133"/>
  <c r="BA85" i="133"/>
  <c r="BF85" i="133"/>
  <c r="BG85" i="133"/>
  <c r="BH85" i="133"/>
  <c r="BI85" i="133"/>
  <c r="AJ86" i="133"/>
  <c r="AK86" i="133"/>
  <c r="AL86" i="133"/>
  <c r="AM86" i="133"/>
  <c r="AR86" i="133"/>
  <c r="AS86" i="133"/>
  <c r="AT86" i="133"/>
  <c r="AU86" i="133"/>
  <c r="AZ86" i="133"/>
  <c r="BA86" i="133"/>
  <c r="BB86" i="133"/>
  <c r="BC86" i="133"/>
  <c r="BG86" i="133"/>
  <c r="BH86" i="133"/>
  <c r="BI86" i="133"/>
  <c r="BJ86" i="133"/>
  <c r="BK86" i="133"/>
  <c r="AL87" i="133"/>
  <c r="AM87" i="133"/>
  <c r="AN87" i="133"/>
  <c r="AO87" i="133"/>
  <c r="AS87" i="133"/>
  <c r="AT87" i="133"/>
  <c r="AU87" i="133"/>
  <c r="AV87" i="133"/>
  <c r="AW87" i="133"/>
  <c r="AZ87" i="133"/>
  <c r="BA87" i="133"/>
  <c r="BB87" i="133"/>
  <c r="BC87" i="133"/>
  <c r="BD87" i="133"/>
  <c r="BE87" i="133"/>
  <c r="BG87" i="133"/>
  <c r="BH87" i="133"/>
  <c r="BJ87" i="133"/>
  <c r="BK87" i="133"/>
  <c r="BL87" i="133"/>
  <c r="AI88" i="133"/>
  <c r="AL88" i="133"/>
  <c r="AM88" i="133"/>
  <c r="AN88" i="133"/>
  <c r="AO88" i="133"/>
  <c r="AP88" i="133"/>
  <c r="AQ88" i="133"/>
  <c r="AS88" i="133"/>
  <c r="AT88" i="133"/>
  <c r="AV88" i="133"/>
  <c r="AW88" i="133"/>
  <c r="AX88" i="133"/>
  <c r="AY88" i="133"/>
  <c r="AZ88" i="133"/>
  <c r="BA88" i="133"/>
  <c r="BD88" i="133"/>
  <c r="BE88" i="133"/>
  <c r="BF88" i="133"/>
  <c r="BG88" i="133"/>
  <c r="BH88" i="133"/>
  <c r="BL88" i="133"/>
  <c r="AI89" i="133"/>
  <c r="AJ89" i="133"/>
  <c r="AK89" i="133"/>
  <c r="AL89" i="133"/>
  <c r="AM89" i="133"/>
  <c r="AN89" i="133"/>
  <c r="AO89" i="133"/>
  <c r="AP89" i="133"/>
  <c r="AQ89" i="133"/>
  <c r="AR89" i="133"/>
  <c r="AS89" i="133"/>
  <c r="AT89" i="133"/>
  <c r="AU89" i="133"/>
  <c r="AV89" i="133"/>
  <c r="AW89" i="133"/>
  <c r="AX89" i="133"/>
  <c r="AY89" i="133"/>
  <c r="AZ89" i="133"/>
  <c r="BA89" i="133"/>
  <c r="BB89" i="133"/>
  <c r="BC89" i="133"/>
  <c r="BD89" i="133"/>
  <c r="BE89" i="133"/>
  <c r="BF89" i="133"/>
  <c r="BG89" i="133"/>
  <c r="BH89" i="133"/>
  <c r="BI89" i="133"/>
  <c r="BJ89" i="133"/>
  <c r="BK89" i="133"/>
  <c r="BL89" i="133"/>
  <c r="AK90" i="133"/>
  <c r="AL90" i="133"/>
  <c r="AR90" i="133"/>
  <c r="AS90" i="133"/>
  <c r="AY90" i="133"/>
  <c r="AZ90" i="133"/>
  <c r="BF90" i="133"/>
  <c r="BG90" i="133"/>
  <c r="AI91" i="133"/>
  <c r="AJ91" i="133"/>
  <c r="AK91" i="133"/>
  <c r="AL91" i="133"/>
  <c r="AM91" i="133"/>
  <c r="AN91" i="133"/>
  <c r="AO91" i="133"/>
  <c r="AP91" i="133"/>
  <c r="AQ91" i="133"/>
  <c r="AR91" i="133"/>
  <c r="AS91" i="133"/>
  <c r="AT91" i="133"/>
  <c r="AU91" i="133"/>
  <c r="AV91" i="133"/>
  <c r="AW91" i="133"/>
  <c r="AX91" i="133"/>
  <c r="AY91" i="133"/>
  <c r="AZ91" i="133"/>
  <c r="BA91" i="133"/>
  <c r="BB91" i="133"/>
  <c r="BC91" i="133"/>
  <c r="BD91" i="133"/>
  <c r="BE91" i="133"/>
  <c r="BF91" i="133"/>
  <c r="BG91" i="133"/>
  <c r="BH91" i="133"/>
  <c r="BI91" i="133"/>
  <c r="BJ91" i="133"/>
  <c r="BK91" i="133"/>
  <c r="BL91" i="133"/>
  <c r="AI92" i="133"/>
  <c r="AJ92" i="133"/>
  <c r="AK92" i="133"/>
  <c r="AL92" i="133"/>
  <c r="AM92" i="133"/>
  <c r="AN92" i="133"/>
  <c r="AO92" i="133"/>
  <c r="AP92" i="133"/>
  <c r="AQ92" i="133"/>
  <c r="AR92" i="133"/>
  <c r="AS92" i="133"/>
  <c r="AT92" i="133"/>
  <c r="AU92" i="133"/>
  <c r="AV92" i="133"/>
  <c r="AW92" i="133"/>
  <c r="AX92" i="133"/>
  <c r="AY92" i="133"/>
  <c r="AZ92" i="133"/>
  <c r="BA92" i="133"/>
  <c r="BB92" i="133"/>
  <c r="BC92" i="133"/>
  <c r="BD92" i="133"/>
  <c r="BE92" i="133"/>
  <c r="BF92" i="133"/>
  <c r="BG92" i="133"/>
  <c r="BH92" i="133"/>
  <c r="BI92" i="133"/>
  <c r="BJ92" i="133"/>
  <c r="BK92" i="133"/>
  <c r="BL92" i="133"/>
  <c r="AI93" i="133"/>
  <c r="AJ93" i="133"/>
  <c r="AK93" i="133"/>
  <c r="AL93" i="133"/>
  <c r="AM93" i="133"/>
  <c r="AN93" i="133"/>
  <c r="AO93" i="133"/>
  <c r="AP93" i="133"/>
  <c r="AQ93" i="133"/>
  <c r="AR93" i="133"/>
  <c r="AS93" i="133"/>
  <c r="AT93" i="133"/>
  <c r="AU93" i="133"/>
  <c r="AV93" i="133"/>
  <c r="AW93" i="133"/>
  <c r="AX93" i="133"/>
  <c r="AY93" i="133"/>
  <c r="AZ93" i="133"/>
  <c r="BA93" i="133"/>
  <c r="BB93" i="133"/>
  <c r="BC93" i="133"/>
  <c r="BD93" i="133"/>
  <c r="BE93" i="133"/>
  <c r="BF93" i="133"/>
  <c r="BG93" i="133"/>
  <c r="BH93" i="133"/>
  <c r="BI93" i="133"/>
  <c r="BJ93" i="133"/>
  <c r="BK93" i="133"/>
  <c r="BL93" i="133"/>
  <c r="AI94" i="133"/>
  <c r="AJ94" i="133"/>
  <c r="AK94" i="133"/>
  <c r="AL94" i="133"/>
  <c r="AM94" i="133"/>
  <c r="AN94" i="133"/>
  <c r="AO94" i="133"/>
  <c r="AP94" i="133"/>
  <c r="AQ94" i="133"/>
  <c r="AR94" i="133"/>
  <c r="AS94" i="133"/>
  <c r="AT94" i="133"/>
  <c r="AU94" i="133"/>
  <c r="AV94" i="133"/>
  <c r="AW94" i="133"/>
  <c r="AX94" i="133"/>
  <c r="AY94" i="133"/>
  <c r="AZ94" i="133"/>
  <c r="BA94" i="133"/>
  <c r="BB94" i="133"/>
  <c r="BC94" i="133"/>
  <c r="BD94" i="133"/>
  <c r="BE94" i="133"/>
  <c r="BF94" i="133"/>
  <c r="BG94" i="133"/>
  <c r="BH94" i="133"/>
  <c r="BI94" i="133"/>
  <c r="BJ94" i="133"/>
  <c r="BK94" i="133"/>
  <c r="BL94" i="133"/>
  <c r="AH73" i="133"/>
  <c r="AH79" i="133"/>
  <c r="AH80" i="133"/>
  <c r="AH81" i="133"/>
  <c r="AH82" i="133"/>
  <c r="AH83" i="133"/>
  <c r="AH84" i="133"/>
  <c r="AH86" i="133"/>
  <c r="AH87" i="133"/>
  <c r="AH88" i="133"/>
  <c r="AH89" i="133"/>
  <c r="AH91" i="133"/>
  <c r="AH92" i="133"/>
  <c r="AH93" i="133"/>
  <c r="U42" i="133"/>
  <c r="W42" i="133" s="1"/>
  <c r="AI74" i="133" s="1"/>
  <c r="AI12" i="133"/>
  <c r="AJ12" i="133"/>
  <c r="AK12" i="133"/>
  <c r="AL12" i="133"/>
  <c r="AM12" i="133"/>
  <c r="AN12" i="133"/>
  <c r="AO12" i="133"/>
  <c r="AP12" i="133"/>
  <c r="AQ12" i="133"/>
  <c r="AR12" i="133"/>
  <c r="AS12" i="133"/>
  <c r="AT12" i="133"/>
  <c r="AU12" i="133"/>
  <c r="AV12" i="133"/>
  <c r="AW12" i="133"/>
  <c r="AX12" i="133"/>
  <c r="AY12" i="133"/>
  <c r="BE12" i="133"/>
  <c r="BF12" i="133"/>
  <c r="BG12" i="133"/>
  <c r="BH12" i="133"/>
  <c r="BI12" i="133"/>
  <c r="BJ12" i="133"/>
  <c r="BK12" i="133"/>
  <c r="BL12" i="133"/>
  <c r="AH12" i="133"/>
  <c r="U61" i="133"/>
  <c r="W61" i="133" s="1"/>
  <c r="U60" i="133"/>
  <c r="W60" i="133" s="1"/>
  <c r="U59" i="133"/>
  <c r="W59" i="133" s="1"/>
  <c r="U58" i="133"/>
  <c r="W58" i="133" s="1"/>
  <c r="U57" i="133"/>
  <c r="W57" i="133" s="1"/>
  <c r="U56" i="133"/>
  <c r="W56" i="133" s="1"/>
  <c r="U55" i="133"/>
  <c r="W55" i="133" s="1"/>
  <c r="U54" i="133"/>
  <c r="W54" i="133" s="1"/>
  <c r="U53" i="133"/>
  <c r="W53" i="133" s="1"/>
  <c r="U52" i="133"/>
  <c r="W52" i="133" s="1"/>
  <c r="U51" i="133"/>
  <c r="W51" i="133" s="1"/>
  <c r="U50" i="133"/>
  <c r="W50" i="133" s="1"/>
  <c r="U49" i="133"/>
  <c r="W49" i="133" s="1"/>
  <c r="U48" i="133"/>
  <c r="W48" i="133" s="1"/>
  <c r="AH72" i="133" s="1"/>
  <c r="U47" i="133"/>
  <c r="W47" i="133" s="1"/>
  <c r="U46" i="133"/>
  <c r="W46" i="133" s="1"/>
  <c r="U45" i="133"/>
  <c r="W45" i="133" s="1"/>
  <c r="U44" i="133"/>
  <c r="W44" i="133" s="1"/>
  <c r="U43" i="133"/>
  <c r="W43" i="133" s="1"/>
  <c r="BK88" i="133" l="1"/>
  <c r="BC88" i="133"/>
  <c r="AU88" i="133"/>
  <c r="BI87" i="133"/>
  <c r="AK87" i="133"/>
  <c r="AY86" i="133"/>
  <c r="AQ86" i="133"/>
  <c r="AI86" i="133"/>
  <c r="BE85" i="133"/>
  <c r="AW85" i="133"/>
  <c r="AO85" i="133"/>
  <c r="BK84" i="133"/>
  <c r="BC84" i="133"/>
  <c r="AU84" i="133"/>
  <c r="BI83" i="133"/>
  <c r="AK83" i="133"/>
  <c r="AY82" i="133"/>
  <c r="AQ82" i="133"/>
  <c r="AI82" i="133"/>
  <c r="BE81" i="133"/>
  <c r="AW81" i="133"/>
  <c r="AO81" i="133"/>
  <c r="BK80" i="133"/>
  <c r="BC80" i="133"/>
  <c r="AU80" i="133"/>
  <c r="BI79" i="133"/>
  <c r="AK79" i="133"/>
  <c r="AR78" i="133"/>
  <c r="AR77" i="133"/>
  <c r="BE72" i="133"/>
  <c r="AW72" i="133"/>
  <c r="AO72" i="133"/>
  <c r="AH85" i="133"/>
  <c r="BJ88" i="133"/>
  <c r="BB88" i="133"/>
  <c r="AR87" i="133"/>
  <c r="AJ87" i="133"/>
  <c r="BF86" i="133"/>
  <c r="AX86" i="133"/>
  <c r="AP86" i="133"/>
  <c r="BL85" i="133"/>
  <c r="BD85" i="133"/>
  <c r="AV85" i="133"/>
  <c r="BJ84" i="133"/>
  <c r="BB84" i="133"/>
  <c r="AR83" i="133"/>
  <c r="AJ83" i="133"/>
  <c r="BF82" i="133"/>
  <c r="AX82" i="133"/>
  <c r="AP82" i="133"/>
  <c r="BL81" i="133"/>
  <c r="BD81" i="133"/>
  <c r="AV81" i="133"/>
  <c r="AN81" i="133"/>
  <c r="BJ80" i="133"/>
  <c r="BB80" i="133"/>
  <c r="AR79" i="133"/>
  <c r="AJ79" i="133"/>
  <c r="BL72" i="133"/>
  <c r="BD72" i="133"/>
  <c r="AV72" i="133"/>
  <c r="AN72" i="133"/>
  <c r="BI88" i="133"/>
  <c r="AK88" i="133"/>
  <c r="AY87" i="133"/>
  <c r="AQ87" i="133"/>
  <c r="AI87" i="133"/>
  <c r="BE86" i="133"/>
  <c r="AW86" i="133"/>
  <c r="AO86" i="133"/>
  <c r="BK85" i="133"/>
  <c r="BC85" i="133"/>
  <c r="AU85" i="133"/>
  <c r="BI84" i="133"/>
  <c r="AK84" i="133"/>
  <c r="AY83" i="133"/>
  <c r="AQ83" i="133"/>
  <c r="AI83" i="133"/>
  <c r="BE82" i="133"/>
  <c r="AW82" i="133"/>
  <c r="AO82" i="133"/>
  <c r="BK81" i="133"/>
  <c r="BC81" i="133"/>
  <c r="AU81" i="133"/>
  <c r="BI80" i="133"/>
  <c r="AK80" i="133"/>
  <c r="AY79" i="133"/>
  <c r="AQ79" i="133"/>
  <c r="AI79" i="133"/>
  <c r="AK78" i="133"/>
  <c r="AK77" i="133"/>
  <c r="BK72" i="133"/>
  <c r="BC72" i="133"/>
  <c r="AU72" i="133"/>
  <c r="AR88" i="133"/>
  <c r="AJ88" i="133"/>
  <c r="BF87" i="133"/>
  <c r="AX87" i="133"/>
  <c r="AP87" i="133"/>
  <c r="BL86" i="133"/>
  <c r="BD86" i="133"/>
  <c r="AV86" i="133"/>
  <c r="AN86" i="133"/>
  <c r="BJ85" i="133"/>
  <c r="BB85" i="133"/>
  <c r="AR84" i="133"/>
  <c r="AJ84" i="133"/>
  <c r="BF83" i="133"/>
  <c r="AX83" i="133"/>
  <c r="AP83" i="133"/>
  <c r="BL82" i="133"/>
  <c r="BD82" i="133"/>
  <c r="AV82" i="133"/>
  <c r="BJ81" i="133"/>
  <c r="BB81" i="133"/>
  <c r="AR80" i="133"/>
  <c r="AJ80" i="133"/>
  <c r="BF79" i="133"/>
  <c r="AX79" i="133"/>
  <c r="AP79" i="133"/>
  <c r="BJ72" i="133"/>
  <c r="BB72" i="133"/>
  <c r="AP74" i="133"/>
  <c r="AO74" i="133"/>
  <c r="BF71" i="133"/>
  <c r="AK76" i="133"/>
  <c r="BE74" i="133"/>
  <c r="BF74" i="133"/>
  <c r="AX74" i="133"/>
  <c r="AK75" i="133"/>
  <c r="AW74" i="133"/>
  <c r="BL74" i="133"/>
  <c r="BD74" i="133"/>
  <c r="AV74" i="133"/>
  <c r="AN74" i="133"/>
  <c r="AY71" i="133"/>
  <c r="BF76" i="133"/>
  <c r="BF75" i="133"/>
  <c r="BK74" i="133"/>
  <c r="BC74" i="133"/>
  <c r="AU74" i="133"/>
  <c r="BJ74" i="133"/>
  <c r="BB74" i="133"/>
  <c r="BL71" i="133"/>
  <c r="AR71" i="133"/>
  <c r="AY76" i="133"/>
  <c r="AY75" i="133"/>
  <c r="BI74" i="133"/>
  <c r="AK74" i="133"/>
  <c r="BK71" i="133"/>
  <c r="AH74" i="133"/>
  <c r="AR74" i="133"/>
  <c r="AJ74" i="133"/>
  <c r="BJ71" i="133"/>
  <c r="AK71" i="133"/>
  <c r="AR76" i="133"/>
  <c r="AR75" i="133"/>
  <c r="AY74" i="133"/>
  <c r="AQ74" i="133"/>
  <c r="BA71" i="133"/>
  <c r="AO75" i="133"/>
  <c r="BM91" i="133"/>
  <c r="BO91" i="133" s="1"/>
  <c r="AH90" i="133"/>
  <c r="BM94" i="133"/>
  <c r="BO94" i="133" s="1"/>
  <c r="BM89" i="133"/>
  <c r="BO89" i="133" s="1"/>
  <c r="BM93" i="133"/>
  <c r="BO93" i="133" s="1"/>
  <c r="BM73" i="133"/>
  <c r="BO73" i="133" s="1"/>
  <c r="BM70" i="133"/>
  <c r="BO70" i="133" s="1"/>
  <c r="BM92" i="133"/>
  <c r="BO92" i="133" s="1"/>
  <c r="AH78" i="133"/>
  <c r="AH77" i="133"/>
  <c r="BI90" i="133"/>
  <c r="BA90" i="133"/>
  <c r="BI78" i="133"/>
  <c r="BA78" i="133"/>
  <c r="AQ77" i="133"/>
  <c r="AI77" i="133"/>
  <c r="BE76" i="133"/>
  <c r="AW76" i="133"/>
  <c r="AO76" i="133"/>
  <c r="BH90" i="133"/>
  <c r="AJ90" i="133"/>
  <c r="BH78" i="133"/>
  <c r="AJ78" i="133"/>
  <c r="AX77" i="133"/>
  <c r="AP77" i="133"/>
  <c r="BL76" i="133"/>
  <c r="BD76" i="133"/>
  <c r="AV76" i="133"/>
  <c r="AN76" i="133"/>
  <c r="AH76" i="133"/>
  <c r="AQ90" i="133"/>
  <c r="AI90" i="133"/>
  <c r="AQ78" i="133"/>
  <c r="AI78" i="133"/>
  <c r="BE77" i="133"/>
  <c r="AW77" i="133"/>
  <c r="AO77" i="133"/>
  <c r="BK76" i="133"/>
  <c r="BC76" i="133"/>
  <c r="AU76" i="133"/>
  <c r="AM76" i="133"/>
  <c r="AX90" i="133"/>
  <c r="AP90" i="133"/>
  <c r="AX78" i="133"/>
  <c r="AP78" i="133"/>
  <c r="BL77" i="133"/>
  <c r="BD77" i="133"/>
  <c r="AV77" i="133"/>
  <c r="AN77" i="133"/>
  <c r="BJ76" i="133"/>
  <c r="BB76" i="133"/>
  <c r="AT76" i="133"/>
  <c r="BE90" i="133"/>
  <c r="AW90" i="133"/>
  <c r="AO90" i="133"/>
  <c r="BE78" i="133"/>
  <c r="AW78" i="133"/>
  <c r="AO78" i="133"/>
  <c r="BK77" i="133"/>
  <c r="BC77" i="133"/>
  <c r="AU77" i="133"/>
  <c r="AM77" i="133"/>
  <c r="BI76" i="133"/>
  <c r="BA76" i="133"/>
  <c r="BL90" i="133"/>
  <c r="BD90" i="133"/>
  <c r="AV90" i="133"/>
  <c r="AN90" i="133"/>
  <c r="BL78" i="133"/>
  <c r="BD78" i="133"/>
  <c r="AV78" i="133"/>
  <c r="AN78" i="133"/>
  <c r="BJ77" i="133"/>
  <c r="BB77" i="133"/>
  <c r="AT77" i="133"/>
  <c r="BH76" i="133"/>
  <c r="AJ76" i="133"/>
  <c r="BK90" i="133"/>
  <c r="BC90" i="133"/>
  <c r="AU90" i="133"/>
  <c r="AM90" i="133"/>
  <c r="BK78" i="133"/>
  <c r="BC78" i="133"/>
  <c r="AU78" i="133"/>
  <c r="AM78" i="133"/>
  <c r="BI77" i="133"/>
  <c r="BA77" i="133"/>
  <c r="AQ76" i="133"/>
  <c r="AI76" i="133"/>
  <c r="BJ90" i="133"/>
  <c r="BB90" i="133"/>
  <c r="AT90" i="133"/>
  <c r="BJ78" i="133"/>
  <c r="BB78" i="133"/>
  <c r="AT78" i="133"/>
  <c r="BH77" i="133"/>
  <c r="AJ77" i="133"/>
  <c r="AX76" i="133"/>
  <c r="AP76" i="133"/>
  <c r="AV75" i="133"/>
  <c r="AU75" i="133"/>
  <c r="BD75" i="133"/>
  <c r="AT75" i="133"/>
  <c r="BC75" i="133"/>
  <c r="BL75" i="133"/>
  <c r="BB75" i="133"/>
  <c r="BK75" i="133"/>
  <c r="BA75" i="133"/>
  <c r="AN75" i="133"/>
  <c r="AH75" i="133"/>
  <c r="BJ75" i="133"/>
  <c r="AM75" i="133"/>
  <c r="BI75" i="133"/>
  <c r="BH75" i="133"/>
  <c r="AJ75" i="133"/>
  <c r="AQ75" i="133"/>
  <c r="AI75" i="133"/>
  <c r="AX75" i="133"/>
  <c r="AP75" i="133"/>
  <c r="BE75" i="133"/>
  <c r="AW75" i="133"/>
  <c r="AQ71" i="133"/>
  <c r="BH71" i="133"/>
  <c r="AJ71" i="133"/>
  <c r="AI71" i="133"/>
  <c r="AH71" i="133"/>
  <c r="BC71" i="133"/>
  <c r="AV71" i="133"/>
  <c r="AO71" i="133"/>
  <c r="AX71" i="133"/>
  <c r="AP71" i="133"/>
  <c r="BE71" i="133"/>
  <c r="AW71" i="133"/>
  <c r="BD71" i="133"/>
  <c r="AN71" i="133"/>
  <c r="AU71" i="133"/>
  <c r="AM71" i="133"/>
  <c r="BB71" i="133"/>
  <c r="AT71" i="133"/>
  <c r="BI71" i="133"/>
  <c r="BM79" i="133" l="1"/>
  <c r="BO79" i="133" s="1"/>
  <c r="BO22" i="133" s="1"/>
  <c r="BM85" i="133"/>
  <c r="BO85" i="133" s="1"/>
  <c r="BO28" i="133" s="1"/>
  <c r="BM80" i="133"/>
  <c r="BO80" i="133" s="1"/>
  <c r="BO23" i="133" s="1"/>
  <c r="BM87" i="133"/>
  <c r="BO87" i="133" s="1"/>
  <c r="BO30" i="133" s="1"/>
  <c r="BM88" i="133"/>
  <c r="BO88" i="133" s="1"/>
  <c r="BO31" i="133" s="1"/>
  <c r="BM81" i="133"/>
  <c r="BO81" i="133" s="1"/>
  <c r="BO24" i="133" s="1"/>
  <c r="BM72" i="133"/>
  <c r="BO72" i="133" s="1"/>
  <c r="BO15" i="133" s="1"/>
  <c r="BM83" i="133"/>
  <c r="BO83" i="133" s="1"/>
  <c r="BO26" i="133" s="1"/>
  <c r="BM82" i="133"/>
  <c r="BO82" i="133" s="1"/>
  <c r="BO25" i="133" s="1"/>
  <c r="BM86" i="133"/>
  <c r="BO86" i="133" s="1"/>
  <c r="BO29" i="133" s="1"/>
  <c r="BM84" i="133"/>
  <c r="BO84" i="133" s="1"/>
  <c r="BO27" i="133" s="1"/>
  <c r="BM74" i="133"/>
  <c r="BO74" i="133" s="1"/>
  <c r="BO17" i="133" s="1"/>
  <c r="BM76" i="133"/>
  <c r="BO76" i="133" s="1"/>
  <c r="BO19" i="133" s="1"/>
  <c r="BM75" i="133"/>
  <c r="BO75" i="133" s="1"/>
  <c r="BO18" i="133" s="1"/>
  <c r="BM71" i="133"/>
  <c r="BO71" i="133" s="1"/>
  <c r="BM77" i="133"/>
  <c r="BO77" i="133" s="1"/>
  <c r="BO20" i="133" s="1"/>
  <c r="BM78" i="133"/>
  <c r="BO78" i="133" s="1"/>
  <c r="BO21" i="133" s="1"/>
  <c r="BM90" i="133"/>
  <c r="BO90" i="133" s="1"/>
  <c r="BO33" i="133" s="1"/>
  <c r="BO35" i="133"/>
  <c r="BM35" i="133"/>
  <c r="BO36" i="133"/>
  <c r="BM36" i="133"/>
  <c r="BO37" i="133"/>
  <c r="BM37" i="133"/>
  <c r="BO34" i="133"/>
  <c r="BM34" i="133"/>
  <c r="BM23" i="133" l="1"/>
  <c r="BM30" i="133"/>
  <c r="BM28" i="133"/>
  <c r="BM25" i="133"/>
  <c r="BM24" i="133"/>
  <c r="BM22" i="133"/>
  <c r="BM15" i="133"/>
  <c r="BM31" i="133"/>
  <c r="BM27" i="133"/>
  <c r="BM29" i="133"/>
  <c r="BM26" i="133"/>
  <c r="BM17" i="133"/>
  <c r="BM19" i="133"/>
  <c r="BM21" i="133"/>
  <c r="BM33" i="133"/>
  <c r="BM20" i="133"/>
  <c r="BM18" i="133"/>
  <c r="BM32" i="133" l="1"/>
  <c r="BM16" i="133"/>
  <c r="BM14" i="133" l="1"/>
  <c r="BO14" i="133"/>
  <c r="BC8" i="133" l="1"/>
  <c r="BM13" i="133"/>
  <c r="Z35" i="133" l="1"/>
  <c r="BZ35" i="133" s="1"/>
  <c r="Y35" i="133" s="1"/>
  <c r="Z30" i="133"/>
  <c r="BZ30" i="133" s="1"/>
  <c r="Y30" i="133" s="1"/>
  <c r="Z34" i="133"/>
  <c r="BZ34" i="133" s="1"/>
  <c r="Y34" i="133" s="1"/>
  <c r="Z37" i="133"/>
  <c r="BZ37" i="133" s="1"/>
  <c r="Y37" i="133" s="1"/>
  <c r="Z26" i="133"/>
  <c r="BZ26" i="133" s="1"/>
  <c r="Y26" i="133" s="1"/>
  <c r="Z27" i="133"/>
  <c r="BZ27" i="133" s="1"/>
  <c r="Y27" i="133" s="1"/>
  <c r="Z28" i="133"/>
  <c r="BZ28" i="133" s="1"/>
  <c r="Y28" i="133" s="1"/>
  <c r="Z24" i="133"/>
  <c r="BZ24" i="133" s="1"/>
  <c r="Y24" i="133" s="1"/>
  <c r="Z23" i="133"/>
  <c r="BZ23" i="133" s="1"/>
  <c r="Y23" i="133" s="1"/>
  <c r="Z15" i="133"/>
  <c r="BZ15" i="133" s="1"/>
  <c r="Y15" i="133" s="1"/>
  <c r="Z29" i="133"/>
  <c r="BZ29" i="133" s="1"/>
  <c r="Y29" i="133" s="1"/>
  <c r="Z36" i="133"/>
  <c r="BZ36" i="133" s="1"/>
  <c r="Y36" i="133" s="1"/>
  <c r="Z31" i="133"/>
  <c r="BZ31" i="133" s="1"/>
  <c r="Y31" i="133" s="1"/>
  <c r="Z25" i="133"/>
  <c r="BZ25" i="133" s="1"/>
  <c r="Y25" i="133" s="1"/>
  <c r="Z17" i="133"/>
  <c r="BZ17" i="133" s="1"/>
  <c r="Y17" i="133" s="1"/>
  <c r="Z22" i="133"/>
  <c r="BZ22" i="133" s="1"/>
  <c r="Y22" i="133" s="1"/>
  <c r="Z18" i="133"/>
  <c r="BZ18" i="133" s="1"/>
  <c r="Y18" i="133" s="1"/>
  <c r="Z20" i="133"/>
  <c r="BZ20" i="133" s="1"/>
  <c r="Y20" i="133" s="1"/>
  <c r="Z21" i="133"/>
  <c r="BZ21" i="133" s="1"/>
  <c r="Y21" i="133" s="1"/>
  <c r="Z33" i="133"/>
  <c r="BZ33" i="133" s="1"/>
  <c r="Y33" i="133" s="1"/>
  <c r="Z19" i="133"/>
  <c r="BZ19" i="133" s="1"/>
  <c r="Y19" i="133" s="1"/>
  <c r="Z14" i="133"/>
  <c r="BZ14" i="133" s="1"/>
  <c r="Y14" i="133" s="1"/>
</calcChain>
</file>

<file path=xl/sharedStrings.xml><?xml version="1.0" encoding="utf-8"?>
<sst xmlns="http://schemas.openxmlformats.org/spreadsheetml/2006/main" count="505" uniqueCount="269">
  <si>
    <t>保育所等訪問支援</t>
    <rPh sb="0" eb="2">
      <t>ホイク</t>
    </rPh>
    <rPh sb="2" eb="3">
      <t>ショ</t>
    </rPh>
    <rPh sb="3" eb="4">
      <t>トウ</t>
    </rPh>
    <rPh sb="4" eb="6">
      <t>ホウモン</t>
    </rPh>
    <rPh sb="6" eb="8">
      <t>シエン</t>
    </rPh>
    <phoneticPr fontId="12"/>
  </si>
  <si>
    <t>・</t>
    <phoneticPr fontId="12"/>
  </si>
  <si>
    <t>③</t>
    <phoneticPr fontId="12"/>
  </si>
  <si>
    <t>①</t>
    <phoneticPr fontId="12"/>
  </si>
  <si>
    <t>②</t>
    <phoneticPr fontId="12"/>
  </si>
  <si>
    <t>④</t>
    <phoneticPr fontId="12"/>
  </si>
  <si>
    <t>⑤</t>
    <phoneticPr fontId="12"/>
  </si>
  <si>
    <t>⑥</t>
    <phoneticPr fontId="12"/>
  </si>
  <si>
    <t>⑦</t>
    <phoneticPr fontId="12"/>
  </si>
  <si>
    <t>合計</t>
    <rPh sb="0" eb="2">
      <t>ゴウケイ</t>
    </rPh>
    <phoneticPr fontId="12"/>
  </si>
  <si>
    <t>事業所の名称</t>
    <rPh sb="0" eb="3">
      <t>ジギョウショ</t>
    </rPh>
    <rPh sb="4" eb="6">
      <t>メイショウ</t>
    </rPh>
    <phoneticPr fontId="12"/>
  </si>
  <si>
    <t>氏名</t>
    <rPh sb="0" eb="2">
      <t>シメイ</t>
    </rPh>
    <phoneticPr fontId="12"/>
  </si>
  <si>
    <t>年</t>
    <rPh sb="0" eb="1">
      <t>ネン</t>
    </rPh>
    <phoneticPr fontId="16"/>
  </si>
  <si>
    <t>サービス種別</t>
    <rPh sb="4" eb="6">
      <t>シュベツ</t>
    </rPh>
    <phoneticPr fontId="12"/>
  </si>
  <si>
    <t>栄養士</t>
    <rPh sb="0" eb="3">
      <t>エイヨウシ</t>
    </rPh>
    <phoneticPr fontId="16"/>
  </si>
  <si>
    <t>月</t>
  </si>
  <si>
    <t>（参考様式５）</t>
    <phoneticPr fontId="12"/>
  </si>
  <si>
    <t>児童発達支援</t>
    <rPh sb="0" eb="6">
      <t>ジドウハッタツシエン</t>
    </rPh>
    <phoneticPr fontId="12"/>
  </si>
  <si>
    <t>従業者の勤務の体制及び勤務形態一覧表</t>
    <phoneticPr fontId="12"/>
  </si>
  <si>
    <t>（</t>
    <phoneticPr fontId="12"/>
  </si>
  <si>
    <t>）</t>
    <phoneticPr fontId="12"/>
  </si>
  <si>
    <t>放課後等デイサービス</t>
    <rPh sb="0" eb="4">
      <t>ホウカゴトウ</t>
    </rPh>
    <phoneticPr fontId="12"/>
  </si>
  <si>
    <t>居宅訪問型児童発達支援</t>
    <rPh sb="0" eb="2">
      <t>キョタク</t>
    </rPh>
    <rPh sb="2" eb="4">
      <t>ホウモン</t>
    </rPh>
    <rPh sb="4" eb="5">
      <t>ガタ</t>
    </rPh>
    <rPh sb="5" eb="7">
      <t>ジドウ</t>
    </rPh>
    <rPh sb="7" eb="9">
      <t>ハッタツ</t>
    </rPh>
    <rPh sb="9" eb="11">
      <t>シエン</t>
    </rPh>
    <phoneticPr fontId="12"/>
  </si>
  <si>
    <t>児童発達支援、放課後等デイサービス</t>
    <rPh sb="0" eb="6">
      <t>ジドウハッタツシエン</t>
    </rPh>
    <phoneticPr fontId="12"/>
  </si>
  <si>
    <t>障害区分・定員</t>
    <rPh sb="0" eb="2">
      <t>ショウガイ</t>
    </rPh>
    <rPh sb="2" eb="4">
      <t>クブン</t>
    </rPh>
    <rPh sb="5" eb="7">
      <t>テイイン</t>
    </rPh>
    <phoneticPr fontId="12"/>
  </si>
  <si>
    <t>児童発達支援、保育所等訪問支援</t>
    <rPh sb="0" eb="6">
      <t>ジドウハッタツシエン</t>
    </rPh>
    <phoneticPr fontId="12"/>
  </si>
  <si>
    <t>放課後等デイサービス、保育所等訪問支援</t>
    <phoneticPr fontId="12"/>
  </si>
  <si>
    <t>第２週</t>
  </si>
  <si>
    <t>第３週</t>
  </si>
  <si>
    <t>第４週</t>
  </si>
  <si>
    <t>第５週</t>
  </si>
  <si>
    <t>週平均</t>
    <rPh sb="0" eb="3">
      <t>シュウヘイキン</t>
    </rPh>
    <phoneticPr fontId="12"/>
  </si>
  <si>
    <t>継続勤務年数（○年○月）</t>
    <rPh sb="0" eb="2">
      <t>ケイゾク</t>
    </rPh>
    <phoneticPr fontId="12"/>
  </si>
  <si>
    <t>職  　種</t>
    <phoneticPr fontId="12"/>
  </si>
  <si>
    <t>資格等の種類</t>
    <phoneticPr fontId="12"/>
  </si>
  <si>
    <t>氏   名</t>
    <phoneticPr fontId="12"/>
  </si>
  <si>
    <t>の勤務</t>
    <phoneticPr fontId="12"/>
  </si>
  <si>
    <t>※当該法人でサービス直接提供</t>
    <rPh sb="10" eb="14">
      <t>チョクセツテイキョウ</t>
    </rPh>
    <phoneticPr fontId="12"/>
  </si>
  <si>
    <t>保育所等訪問支援、居宅訪問型児童発達支援</t>
    <rPh sb="0" eb="2">
      <t>ホイク</t>
    </rPh>
    <phoneticPr fontId="12"/>
  </si>
  <si>
    <t>時間</t>
    <phoneticPr fontId="12"/>
  </si>
  <si>
    <t>職員として勤務した年数</t>
    <phoneticPr fontId="12"/>
  </si>
  <si>
    <t>児童発達支援、放課後等デイサービス、保育所等訪問支援</t>
    <rPh sb="0" eb="6">
      <t>ジドウハッタツシエン</t>
    </rPh>
    <phoneticPr fontId="12"/>
  </si>
  <si>
    <t>児童発達支援、放課後等デイサービス、居宅訪問型児童発達支援</t>
    <rPh sb="0" eb="6">
      <t>ジドウハッタツシエン</t>
    </rPh>
    <phoneticPr fontId="12"/>
  </si>
  <si>
    <t>児童発達支援、保育所等訪問支援、居宅訪問型児童発達支援</t>
    <rPh sb="0" eb="6">
      <t>ジドウハッタツシエン</t>
    </rPh>
    <phoneticPr fontId="12"/>
  </si>
  <si>
    <t>放課後等デイサービス、保育所等訪問支援、居宅訪問型児童発達支援</t>
    <rPh sb="0" eb="3">
      <t>ホウカゴ</t>
    </rPh>
    <rPh sb="3" eb="4">
      <t>トウ</t>
    </rPh>
    <phoneticPr fontId="12"/>
  </si>
  <si>
    <t>児童発達支援、放課後等デイサービス、保育所等訪問支援、居宅訪問型児童発達支援</t>
    <rPh sb="0" eb="6">
      <t>ジドウハッタツシエン</t>
    </rPh>
    <phoneticPr fontId="12"/>
  </si>
  <si>
    <t>■勤務時間</t>
    <rPh sb="1" eb="5">
      <t>キンムジカン</t>
    </rPh>
    <phoneticPr fontId="12"/>
  </si>
  <si>
    <t>■サービス提供時間</t>
    <rPh sb="5" eb="9">
      <t>テイキョウジカン</t>
    </rPh>
    <phoneticPr fontId="12"/>
  </si>
  <si>
    <t>■備考</t>
    <rPh sb="1" eb="3">
      <t>ビコウ</t>
    </rPh>
    <phoneticPr fontId="12"/>
  </si>
  <si>
    <t>勤務時間</t>
    <rPh sb="0" eb="2">
      <t>キンム</t>
    </rPh>
    <rPh sb="2" eb="4">
      <t>ジカン</t>
    </rPh>
    <phoneticPr fontId="12"/>
  </si>
  <si>
    <t>～</t>
    <phoneticPr fontId="12"/>
  </si>
  <si>
    <t>,</t>
    <phoneticPr fontId="12"/>
  </si>
  <si>
    <t>a</t>
    <phoneticPr fontId="12"/>
  </si>
  <si>
    <t>b</t>
    <phoneticPr fontId="12"/>
  </si>
  <si>
    <t>c</t>
    <phoneticPr fontId="12"/>
  </si>
  <si>
    <t>d</t>
    <phoneticPr fontId="12"/>
  </si>
  <si>
    <t>e</t>
    <phoneticPr fontId="12"/>
  </si>
  <si>
    <t>休業日</t>
    <rPh sb="0" eb="3">
      <t>キュウギョウビ</t>
    </rPh>
    <phoneticPr fontId="12"/>
  </si>
  <si>
    <t>⑧</t>
    <phoneticPr fontId="12"/>
  </si>
  <si>
    <t>⑨</t>
    <phoneticPr fontId="12"/>
  </si>
  <si>
    <t>⑩</t>
    <phoneticPr fontId="12"/>
  </si>
  <si>
    <t>⑪</t>
    <phoneticPr fontId="12"/>
  </si>
  <si>
    <t>⑫</t>
    <phoneticPr fontId="12"/>
  </si>
  <si>
    <t>⑬</t>
    <phoneticPr fontId="12"/>
  </si>
  <si>
    <t>⑭</t>
    <phoneticPr fontId="12"/>
  </si>
  <si>
    <t>⑮</t>
    <phoneticPr fontId="12"/>
  </si>
  <si>
    <t>⑯</t>
    <phoneticPr fontId="12"/>
  </si>
  <si>
    <t>⑰</t>
    <phoneticPr fontId="12"/>
  </si>
  <si>
    <t>⑱</t>
    <phoneticPr fontId="12"/>
  </si>
  <si>
    <t>⑲</t>
    <phoneticPr fontId="12"/>
  </si>
  <si>
    <t>⑳</t>
    <phoneticPr fontId="12"/>
  </si>
  <si>
    <t>月</t>
    <rPh sb="0" eb="1">
      <t>ガツ</t>
    </rPh>
    <phoneticPr fontId="16"/>
  </si>
  <si>
    <t>放課後等デイサービス、居宅訪問型児童発達支援</t>
    <phoneticPr fontId="12"/>
  </si>
  <si>
    <t>f</t>
    <phoneticPr fontId="12"/>
  </si>
  <si>
    <t>g</t>
    <phoneticPr fontId="12"/>
  </si>
  <si>
    <t>h</t>
    <phoneticPr fontId="12"/>
  </si>
  <si>
    <t>【参考】時間換算</t>
    <rPh sb="1" eb="3">
      <t>サンコウ</t>
    </rPh>
    <rPh sb="4" eb="6">
      <t>ジカン</t>
    </rPh>
    <rPh sb="6" eb="8">
      <t>カンサン</t>
    </rPh>
    <phoneticPr fontId="16"/>
  </si>
  <si>
    <t>第１週</t>
    <phoneticPr fontId="16"/>
  </si>
  <si>
    <t>３指導員</t>
    <rPh sb="1" eb="4">
      <t>シドウイン</t>
    </rPh>
    <phoneticPr fontId="12"/>
  </si>
  <si>
    <t>児童指導員</t>
    <rPh sb="0" eb="5">
      <t>ジドウシドウイン</t>
    </rPh>
    <phoneticPr fontId="16"/>
  </si>
  <si>
    <t>保育士</t>
    <rPh sb="0" eb="3">
      <t>ホイクシ</t>
    </rPh>
    <phoneticPr fontId="16"/>
  </si>
  <si>
    <t>機能訓練担当職員</t>
    <rPh sb="0" eb="8">
      <t>キノウクンレンタントウショクイン</t>
    </rPh>
    <phoneticPr fontId="16"/>
  </si>
  <si>
    <t>管理者兼児童発達支援管理責任者</t>
    <rPh sb="0" eb="3">
      <t>カンリシャ</t>
    </rPh>
    <rPh sb="3" eb="4">
      <t>ケン</t>
    </rPh>
    <rPh sb="4" eb="15">
      <t>ジドウハッタツシエンカンリセキニンシャ</t>
    </rPh>
    <phoneticPr fontId="16"/>
  </si>
  <si>
    <t>児童発達支援管理責任者</t>
    <rPh sb="0" eb="11">
      <t>ジドウハッタツシエンカンリセキニンシャ</t>
    </rPh>
    <phoneticPr fontId="16"/>
  </si>
  <si>
    <r>
      <t>１児童発達支援管理責任者</t>
    </r>
    <r>
      <rPr>
        <b/>
        <u/>
        <sz val="8"/>
        <color rgb="FFFF0000"/>
        <rFont val="ＭＳ ゴシック"/>
        <family val="3"/>
        <charset val="128"/>
      </rPr>
      <t>（管理者が児童指導員等を兼務する場合には、「１児童発達支援管理責任者」には記載せず、「２児童指導員等」又は「３指導員」に記載）</t>
    </r>
    <rPh sb="1" eb="2">
      <t>ドウ</t>
    </rPh>
    <rPh sb="2" eb="4">
      <t>ハッタツ</t>
    </rPh>
    <rPh sb="4" eb="6">
      <t>シエン</t>
    </rPh>
    <rPh sb="6" eb="8">
      <t>カンリ</t>
    </rPh>
    <rPh sb="8" eb="11">
      <t>セキニンシャ</t>
    </rPh>
    <rPh sb="12" eb="15">
      <t>カンリシャ</t>
    </rPh>
    <rPh sb="17" eb="23">
      <t>ジドウシドウイントウ</t>
    </rPh>
    <rPh sb="24" eb="26">
      <t>ケンム</t>
    </rPh>
    <rPh sb="28" eb="30">
      <t>バアイ</t>
    </rPh>
    <rPh sb="35" eb="46">
      <t>ジドウハッタツシエンカンリセキニンシャ</t>
    </rPh>
    <rPh sb="49" eb="51">
      <t>キサイ</t>
    </rPh>
    <rPh sb="55" eb="61">
      <t>ジドウシドウイントウ</t>
    </rPh>
    <rPh sb="62" eb="63">
      <t>マタ</t>
    </rPh>
    <rPh sb="66" eb="69">
      <t>シドウイン</t>
    </rPh>
    <rPh sb="71" eb="73">
      <t>キサイ</t>
    </rPh>
    <phoneticPr fontId="12"/>
  </si>
  <si>
    <t>管理者</t>
    <rPh sb="0" eb="3">
      <t>カンリシャ</t>
    </rPh>
    <phoneticPr fontId="16"/>
  </si>
  <si>
    <t>管理者兼児童指導員</t>
    <rPh sb="0" eb="3">
      <t>カンリシャ</t>
    </rPh>
    <rPh sb="3" eb="4">
      <t>ケン</t>
    </rPh>
    <rPh sb="4" eb="9">
      <t>ジドウシドウイン</t>
    </rPh>
    <phoneticPr fontId="16"/>
  </si>
  <si>
    <t>管理者兼保育士</t>
    <rPh sb="0" eb="3">
      <t>カンリシャ</t>
    </rPh>
    <rPh sb="3" eb="4">
      <t>ケン</t>
    </rPh>
    <rPh sb="4" eb="7">
      <t>ホイクシ</t>
    </rPh>
    <phoneticPr fontId="16"/>
  </si>
  <si>
    <t>管理者兼機能訓練担当職員</t>
    <rPh sb="0" eb="3">
      <t>カンリシャ</t>
    </rPh>
    <rPh sb="3" eb="4">
      <t>ケン</t>
    </rPh>
    <rPh sb="4" eb="12">
      <t>キノウクンレンタントウショクイン</t>
    </rPh>
    <phoneticPr fontId="16"/>
  </si>
  <si>
    <t>管理者兼看護師</t>
    <rPh sb="0" eb="3">
      <t>カンリシャ</t>
    </rPh>
    <rPh sb="3" eb="4">
      <t>ケン</t>
    </rPh>
    <rPh sb="4" eb="7">
      <t>カンゴシ</t>
    </rPh>
    <phoneticPr fontId="16"/>
  </si>
  <si>
    <t>常勤が勤務すべき時間数</t>
    <phoneticPr fontId="16"/>
  </si>
  <si>
    <t>記載する期間</t>
    <rPh sb="0" eb="2">
      <t>キサイ</t>
    </rPh>
    <rPh sb="4" eb="6">
      <t>キカン</t>
    </rPh>
    <phoneticPr fontId="16"/>
  </si>
  <si>
    <t>４週（２８日）</t>
    <rPh sb="1" eb="2">
      <t>シュウ</t>
    </rPh>
    <rPh sb="5" eb="6">
      <t>ニチ</t>
    </rPh>
    <phoneticPr fontId="16"/>
  </si>
  <si>
    <t>暦月（３０日又は３１日）</t>
    <rPh sb="0" eb="2">
      <t>コヨミツキ</t>
    </rPh>
    <rPh sb="5" eb="6">
      <t>ニチ</t>
    </rPh>
    <rPh sb="6" eb="7">
      <t>マタ</t>
    </rPh>
    <rPh sb="10" eb="11">
      <t>ニチ</t>
    </rPh>
    <phoneticPr fontId="16"/>
  </si>
  <si>
    <t>勤務
形態</t>
    <phoneticPr fontId="12"/>
  </si>
  <si>
    <t>「職種」欄は、プルダウンから選択してください。</t>
    <rPh sb="1" eb="3">
      <t>ショクシュ</t>
    </rPh>
    <rPh sb="4" eb="5">
      <t>ラン</t>
    </rPh>
    <rPh sb="14" eb="16">
      <t>センタク</t>
    </rPh>
    <phoneticPr fontId="12"/>
  </si>
  <si>
    <t>「資格等の種類」欄には、所有する資格を全て記載してください。</t>
    <rPh sb="1" eb="4">
      <t>シカクトウ</t>
    </rPh>
    <rPh sb="5" eb="7">
      <t>シュルイ</t>
    </rPh>
    <rPh sb="8" eb="9">
      <t>ラン</t>
    </rPh>
    <rPh sb="12" eb="14">
      <t>ショユウ</t>
    </rPh>
    <rPh sb="16" eb="18">
      <t>シカク</t>
    </rPh>
    <rPh sb="19" eb="20">
      <t>スベ</t>
    </rPh>
    <rPh sb="21" eb="23">
      <t>キサイ</t>
    </rPh>
    <phoneticPr fontId="16"/>
  </si>
  <si>
    <t>年</t>
    <rPh sb="0" eb="1">
      <t>ネン</t>
    </rPh>
    <phoneticPr fontId="16"/>
  </si>
  <si>
    <t>月</t>
    <rPh sb="0" eb="1">
      <t>ツキ</t>
    </rPh>
    <phoneticPr fontId="16"/>
  </si>
  <si>
    <r>
      <t>指導員</t>
    </r>
    <r>
      <rPr>
        <sz val="6"/>
        <rFont val="ＭＳ ゴシック"/>
        <family val="3"/>
        <charset val="128"/>
      </rPr>
      <t>（障害福祉サービス経験者）</t>
    </r>
    <rPh sb="0" eb="3">
      <t>シドウイン</t>
    </rPh>
    <rPh sb="4" eb="8">
      <t>ショウガイフクシ</t>
    </rPh>
    <rPh sb="12" eb="15">
      <t>ケイケンシャ</t>
    </rPh>
    <phoneticPr fontId="16"/>
  </si>
  <si>
    <r>
      <t>指導員</t>
    </r>
    <r>
      <rPr>
        <sz val="6"/>
        <rFont val="ＭＳ ゴシック"/>
        <family val="3"/>
        <charset val="128"/>
      </rPr>
      <t>（障害福祉サービス経験者以外）</t>
    </r>
    <rPh sb="0" eb="3">
      <t>シドウイン</t>
    </rPh>
    <rPh sb="4" eb="8">
      <t>ショウガイフクシ</t>
    </rPh>
    <rPh sb="12" eb="15">
      <t>ケイケンシャ</t>
    </rPh>
    <rPh sb="15" eb="17">
      <t>イガイ</t>
    </rPh>
    <phoneticPr fontId="16"/>
  </si>
  <si>
    <t>従業者全員（管理者含む）について、記載してください。</t>
    <phoneticPr fontId="12"/>
  </si>
  <si>
    <t>　※同一人物を複数記載しないでください（兼務の場合は「職種」欄で該当する職種を選択してください）。</t>
    <rPh sb="2" eb="6">
      <t>ドウイツジンブツ</t>
    </rPh>
    <rPh sb="7" eb="11">
      <t>フクスウキサイ</t>
    </rPh>
    <rPh sb="20" eb="22">
      <t>ケンム</t>
    </rPh>
    <rPh sb="23" eb="25">
      <t>バアイ</t>
    </rPh>
    <rPh sb="27" eb="29">
      <t>ショクシュ</t>
    </rPh>
    <rPh sb="30" eb="31">
      <t>ラン</t>
    </rPh>
    <rPh sb="32" eb="34">
      <t>ガイトウ</t>
    </rPh>
    <rPh sb="36" eb="38">
      <t>ショクシュ</t>
    </rPh>
    <rPh sb="39" eb="41">
      <t>センタク</t>
    </rPh>
    <phoneticPr fontId="16"/>
  </si>
  <si>
    <t xml:space="preserve">　区分：A:常勤で専従　B:常勤で兼務　C:常勤以外で専従　D:常勤以外で兼務	</t>
    <rPh sb="1" eb="3">
      <t>クブン</t>
    </rPh>
    <phoneticPr fontId="16"/>
  </si>
  <si>
    <t>「勤務形態」欄は、以下区分についてプルダウンから選択してください。</t>
    <rPh sb="1" eb="5">
      <t>キンムケイタイ</t>
    </rPh>
    <rPh sb="6" eb="7">
      <t>ラン</t>
    </rPh>
    <rPh sb="9" eb="11">
      <t>イカ</t>
    </rPh>
    <rPh sb="11" eb="13">
      <t>クブン</t>
    </rPh>
    <phoneticPr fontId="12"/>
  </si>
  <si>
    <t>資格取得後</t>
  </si>
  <si>
    <t>　例：「社会福祉士」「精神保健福祉士」「教員免許」「●●学専修学科卒」「高校卒」</t>
    <rPh sb="4" eb="9">
      <t>シャカイフクシシ</t>
    </rPh>
    <rPh sb="11" eb="18">
      <t>セイシンホケンフクシシ</t>
    </rPh>
    <rPh sb="20" eb="24">
      <t>キョウインメンキョ</t>
    </rPh>
    <rPh sb="28" eb="29">
      <t>ガク</t>
    </rPh>
    <rPh sb="29" eb="31">
      <t>センシュウ</t>
    </rPh>
    <rPh sb="31" eb="33">
      <t>ガッカ</t>
    </rPh>
    <rPh sb="33" eb="34">
      <t>ソツ</t>
    </rPh>
    <rPh sb="36" eb="39">
      <t>コウコウソツ</t>
    </rPh>
    <phoneticPr fontId="12"/>
  </si>
  <si>
    <t>　　　「理学療法士」「作業療法士」「言語聴覚士」「介護福祉士」</t>
    <rPh sb="4" eb="9">
      <t>リガクリョウホウシ</t>
    </rPh>
    <rPh sb="11" eb="16">
      <t>サギョウリョウホウシ</t>
    </rPh>
    <rPh sb="18" eb="23">
      <t>ゲンゴチョウカクシ</t>
    </rPh>
    <rPh sb="25" eb="30">
      <t>カイゴフクシシ</t>
    </rPh>
    <phoneticPr fontId="12"/>
  </si>
  <si>
    <t xml:space="preserve">　　　「強度行動障害支援者養成研修（基礎研修）修了者｣ 　｢強度行動障害支援者養成研修（実践研修）修了者｣ </t>
    <rPh sb="4" eb="6">
      <t>キョウド</t>
    </rPh>
    <rPh sb="6" eb="8">
      <t>コウドウ</t>
    </rPh>
    <rPh sb="8" eb="10">
      <t>ショウガイ</t>
    </rPh>
    <rPh sb="10" eb="13">
      <t>シエンシャ</t>
    </rPh>
    <rPh sb="13" eb="15">
      <t>ヨウセイ</t>
    </rPh>
    <rPh sb="15" eb="17">
      <t>ケンシュウ</t>
    </rPh>
    <rPh sb="18" eb="20">
      <t>キソ</t>
    </rPh>
    <rPh sb="20" eb="22">
      <t>ケンシュウ</t>
    </rPh>
    <rPh sb="23" eb="25">
      <t>シュウリョウ</t>
    </rPh>
    <rPh sb="25" eb="26">
      <t>シャ</t>
    </rPh>
    <rPh sb="30" eb="32">
      <t>キョウド</t>
    </rPh>
    <rPh sb="32" eb="34">
      <t>コウドウ</t>
    </rPh>
    <rPh sb="34" eb="36">
      <t>ショウガイ</t>
    </rPh>
    <rPh sb="36" eb="39">
      <t>シエンシャ</t>
    </rPh>
    <rPh sb="39" eb="41">
      <t>ヨウセイ</t>
    </rPh>
    <rPh sb="41" eb="43">
      <t>ケンシュウ</t>
    </rPh>
    <rPh sb="44" eb="46">
      <t>ジッセン</t>
    </rPh>
    <rPh sb="46" eb="48">
      <t>ケンシュウ</t>
    </rPh>
    <rPh sb="49" eb="51">
      <t>シュウリョウ</t>
    </rPh>
    <rPh sb="51" eb="52">
      <t>シャ</t>
    </rPh>
    <phoneticPr fontId="12"/>
  </si>
  <si>
    <t>「児童福祉事業従事年数」欄には、社会福祉法で定める第一種社会福祉事業と第二種社会福祉事業のうち、児童福祉法に</t>
    <rPh sb="7" eb="11">
      <t>ジュウジネンスウ</t>
    </rPh>
    <rPh sb="12" eb="13">
      <t>ラン</t>
    </rPh>
    <phoneticPr fontId="16"/>
  </si>
  <si>
    <t>規定する事業に従事した年数を記載してください。</t>
    <rPh sb="7" eb="9">
      <t>ジュウジ</t>
    </rPh>
    <rPh sb="11" eb="13">
      <t>ネンスウ</t>
    </rPh>
    <rPh sb="14" eb="16">
      <t>キサイ</t>
    </rPh>
    <phoneticPr fontId="16"/>
  </si>
  <si>
    <t>　例：保育士資格を取得してから、保育園に５年勤務した場合：「資格取得後５年」</t>
    <rPh sb="1" eb="2">
      <t>レイ</t>
    </rPh>
    <rPh sb="3" eb="6">
      <t>ホイクシ</t>
    </rPh>
    <rPh sb="6" eb="8">
      <t>シカク</t>
    </rPh>
    <rPh sb="9" eb="11">
      <t>シュトク</t>
    </rPh>
    <rPh sb="16" eb="19">
      <t>ホイクエン</t>
    </rPh>
    <rPh sb="21" eb="24">
      <t>ネンキンム</t>
    </rPh>
    <rPh sb="26" eb="28">
      <t>バアイ</t>
    </rPh>
    <phoneticPr fontId="16"/>
  </si>
  <si>
    <t>　　　社会福祉士資格を取得してから、放課後等デイサービスに５年勤務した場合：「資格取得後５年」</t>
    <rPh sb="3" eb="8">
      <t>シャカイフクシシ</t>
    </rPh>
    <rPh sb="8" eb="10">
      <t>シカク</t>
    </rPh>
    <rPh sb="11" eb="13">
      <t>シュトク</t>
    </rPh>
    <rPh sb="18" eb="22">
      <t>ホウカゴトウ</t>
    </rPh>
    <rPh sb="30" eb="33">
      <t>ネンキンム</t>
    </rPh>
    <rPh sb="35" eb="37">
      <t>バアイ</t>
    </rPh>
    <rPh sb="39" eb="44">
      <t>シカクシュトクゴ</t>
    </rPh>
    <rPh sb="45" eb="46">
      <t>ネン</t>
    </rPh>
    <phoneticPr fontId="16"/>
  </si>
  <si>
    <t>　高卒者が放課後等デイサービスに７年勤務した場合：「資格取得前を含み７年」もしくは「資格取得後５年」</t>
    <rPh sb="1" eb="3">
      <t>コウソツ</t>
    </rPh>
    <rPh sb="3" eb="4">
      <t>シャ</t>
    </rPh>
    <rPh sb="5" eb="9">
      <t>ホウカゴトウ</t>
    </rPh>
    <rPh sb="17" eb="18">
      <t>ネン</t>
    </rPh>
    <rPh sb="18" eb="20">
      <t>キンム</t>
    </rPh>
    <rPh sb="22" eb="24">
      <t>バアイ</t>
    </rPh>
    <rPh sb="26" eb="31">
      <t>シカクシュトクマエ</t>
    </rPh>
    <rPh sb="32" eb="33">
      <t>フク</t>
    </rPh>
    <rPh sb="35" eb="36">
      <t>ネン</t>
    </rPh>
    <rPh sb="42" eb="47">
      <t>シカクシュトクゴ</t>
    </rPh>
    <rPh sb="48" eb="49">
      <t>ネン</t>
    </rPh>
    <phoneticPr fontId="16"/>
  </si>
  <si>
    <t>加算が変更(増加もしくは減少)となる年月を記載してください。</t>
    <rPh sb="0" eb="2">
      <t>カサン</t>
    </rPh>
    <rPh sb="3" eb="5">
      <t>ヘンコウ</t>
    </rPh>
    <rPh sb="6" eb="8">
      <t>ゾウカ</t>
    </rPh>
    <rPh sb="12" eb="14">
      <t>ゲンショウ</t>
    </rPh>
    <rPh sb="18" eb="20">
      <t>ネンゲツ</t>
    </rPh>
    <rPh sb="21" eb="23">
      <t>キサイ</t>
    </rPh>
    <phoneticPr fontId="16"/>
  </si>
  <si>
    <t>記載する期間（常勤換算を４週（２８日）で行うのか、暦月（３０日又は３１日）で行うのか）を選択してください。</t>
    <rPh sb="0" eb="2">
      <t>キサイ</t>
    </rPh>
    <rPh sb="4" eb="6">
      <t>キカン</t>
    </rPh>
    <rPh sb="44" eb="46">
      <t>センタク</t>
    </rPh>
    <phoneticPr fontId="16"/>
  </si>
  <si>
    <t>　※特例によらない多機能型事業所の場合は、従業者の勤務の体制及び勤務形態一覧表を各単位で作成してください。</t>
    <rPh sb="2" eb="4">
      <t>トクレイ</t>
    </rPh>
    <rPh sb="9" eb="16">
      <t>タキノウガタジギョウショ</t>
    </rPh>
    <rPh sb="17" eb="19">
      <t>バアイ</t>
    </rPh>
    <rPh sb="40" eb="43">
      <t>カクタンイ</t>
    </rPh>
    <rPh sb="44" eb="46">
      <t>サクセイ</t>
    </rPh>
    <phoneticPr fontId="16"/>
  </si>
  <si>
    <t>「勤務時間」は、①～⑳で選択してください。</t>
    <rPh sb="1" eb="5">
      <t>キンムジカン</t>
    </rPh>
    <rPh sb="12" eb="14">
      <t>センタク</t>
    </rPh>
    <phoneticPr fontId="16"/>
  </si>
  <si>
    <t>「サービス提供時間」は、a～hで選択してください。</t>
    <rPh sb="5" eb="9">
      <t>テイキョウジカン</t>
    </rPh>
    <rPh sb="16" eb="18">
      <t>センタク</t>
    </rPh>
    <phoneticPr fontId="16"/>
  </si>
  <si>
    <t>サービス提供時間</t>
    <phoneticPr fontId="12"/>
  </si>
  <si>
    <t>提供時間</t>
    <rPh sb="0" eb="4">
      <t>テイキョウジカン</t>
    </rPh>
    <phoneticPr fontId="12"/>
  </si>
  <si>
    <t>休憩時間</t>
    <phoneticPr fontId="16"/>
  </si>
  <si>
    <t>除外時間</t>
    <phoneticPr fontId="16"/>
  </si>
  <si>
    <r>
      <t xml:space="preserve">児童福祉事業
従事年数
</t>
    </r>
    <r>
      <rPr>
        <u/>
        <sz val="8"/>
        <color rgb="FFFF0000"/>
        <rFont val="ＭＳ ゴシック"/>
        <family val="3"/>
        <charset val="128"/>
      </rPr>
      <t>（１年未満切り捨て）</t>
    </r>
    <rPh sb="0" eb="6">
      <t>ジドウフクシジギョウ</t>
    </rPh>
    <rPh sb="7" eb="9">
      <t>ジュウジ</t>
    </rPh>
    <rPh sb="9" eb="11">
      <t>ネンスウ</t>
    </rPh>
    <rPh sb="14" eb="15">
      <t>ネン</t>
    </rPh>
    <rPh sb="15" eb="17">
      <t>ミマン</t>
    </rPh>
    <rPh sb="17" eb="18">
      <t>キ</t>
    </rPh>
    <rPh sb="19" eb="20">
      <t>ス</t>
    </rPh>
    <phoneticPr fontId="16"/>
  </si>
  <si>
    <t>介護育児
休業法
対象者</t>
    <rPh sb="0" eb="2">
      <t>カイゴ</t>
    </rPh>
    <rPh sb="2" eb="4">
      <t>イクジ</t>
    </rPh>
    <rPh sb="5" eb="8">
      <t>キュウギョウホウ</t>
    </rPh>
    <rPh sb="7" eb="8">
      <t>ホウ</t>
    </rPh>
    <rPh sb="9" eb="12">
      <t>タイショウシャ</t>
    </rPh>
    <phoneticPr fontId="16"/>
  </si>
  <si>
    <t>専従</t>
  </si>
  <si>
    <t>A</t>
    <phoneticPr fontId="16"/>
  </si>
  <si>
    <t>B</t>
    <phoneticPr fontId="16"/>
  </si>
  <si>
    <t>C</t>
    <phoneticPr fontId="16"/>
  </si>
  <si>
    <t>D</t>
    <phoneticPr fontId="16"/>
  </si>
  <si>
    <t>常勤専従</t>
    <rPh sb="0" eb="4">
      <t>ジョウキンセンジュウ</t>
    </rPh>
    <phoneticPr fontId="16"/>
  </si>
  <si>
    <t>常勤兼務</t>
    <rPh sb="0" eb="2">
      <t>ジョウキン</t>
    </rPh>
    <rPh sb="2" eb="4">
      <t>ケンム</t>
    </rPh>
    <phoneticPr fontId="16"/>
  </si>
  <si>
    <t>非常勤専従</t>
    <rPh sb="0" eb="5">
      <t>ヒジョウキンセンジュウ</t>
    </rPh>
    <phoneticPr fontId="16"/>
  </si>
  <si>
    <t>非常勤兼務</t>
    <rPh sb="0" eb="3">
      <t>ヒジョウキン</t>
    </rPh>
    <rPh sb="3" eb="5">
      <t>ケンム</t>
    </rPh>
    <phoneticPr fontId="16"/>
  </si>
  <si>
    <t>-</t>
    <phoneticPr fontId="16"/>
  </si>
  <si>
    <t>当該法人でサービス直接提供</t>
    <rPh sb="9" eb="13">
      <t>チョクセツテイキョウ</t>
    </rPh>
    <phoneticPr fontId="12"/>
  </si>
  <si>
    <t>【参考】サービス提供時間確認</t>
    <rPh sb="1" eb="3">
      <t>サンコウ</t>
    </rPh>
    <rPh sb="8" eb="10">
      <t>テイキョウ</t>
    </rPh>
    <rPh sb="10" eb="12">
      <t>ジカン</t>
    </rPh>
    <rPh sb="12" eb="14">
      <t>カクニン</t>
    </rPh>
    <phoneticPr fontId="16"/>
  </si>
  <si>
    <t>看護職員（保健師）</t>
    <rPh sb="0" eb="4">
      <t>カンゴショクイン</t>
    </rPh>
    <rPh sb="5" eb="8">
      <t>ホケンシ</t>
    </rPh>
    <phoneticPr fontId="16"/>
  </si>
  <si>
    <t>看護職員（助産師）</t>
    <rPh sb="0" eb="4">
      <t>カンゴショクイン</t>
    </rPh>
    <rPh sb="5" eb="8">
      <t>ジョサンシ</t>
    </rPh>
    <phoneticPr fontId="16"/>
  </si>
  <si>
    <t>看護職員（看護師）</t>
    <rPh sb="0" eb="4">
      <t>カンゴショクイン</t>
    </rPh>
    <rPh sb="5" eb="8">
      <t>カンゴシ</t>
    </rPh>
    <phoneticPr fontId="16"/>
  </si>
  <si>
    <t>看護職員（准看護師）</t>
    <rPh sb="0" eb="4">
      <t>カンゴショクイン</t>
    </rPh>
    <rPh sb="5" eb="9">
      <t>ジュンカンゴシ</t>
    </rPh>
    <phoneticPr fontId="16"/>
  </si>
  <si>
    <t>管理栄養士</t>
    <rPh sb="0" eb="5">
      <t>カンリエイヨウシ</t>
    </rPh>
    <phoneticPr fontId="16"/>
  </si>
  <si>
    <t>２児童指導員等（指導員（強度行動障害基礎研修修了者）含む）</t>
    <rPh sb="1" eb="7">
      <t>ジドウシドウイントウ</t>
    </rPh>
    <rPh sb="8" eb="11">
      <t>シドウイン</t>
    </rPh>
    <rPh sb="12" eb="14">
      <t>キョウド</t>
    </rPh>
    <rPh sb="14" eb="16">
      <t>コウドウ</t>
    </rPh>
    <rPh sb="16" eb="18">
      <t>ショウガイ</t>
    </rPh>
    <rPh sb="18" eb="20">
      <t>キソ</t>
    </rPh>
    <rPh sb="20" eb="22">
      <t>ケンシュウ</t>
    </rPh>
    <rPh sb="22" eb="25">
      <t>シュウリョウシャ</t>
    </rPh>
    <rPh sb="26" eb="27">
      <t>フク</t>
    </rPh>
    <phoneticPr fontId="12"/>
  </si>
  <si>
    <r>
      <t>指導員</t>
    </r>
    <r>
      <rPr>
        <sz val="6"/>
        <rFont val="ＭＳ ゴシック"/>
        <family val="3"/>
        <charset val="128"/>
      </rPr>
      <t>（強度行動障害基礎研修修了者）</t>
    </r>
    <rPh sb="0" eb="3">
      <t>シドウイン</t>
    </rPh>
    <rPh sb="4" eb="10">
      <t>キョウドコウドウショウガイ</t>
    </rPh>
    <rPh sb="10" eb="14">
      <t>キソケンシュウ</t>
    </rPh>
    <rPh sb="14" eb="17">
      <t>シュウリョウシャ</t>
    </rPh>
    <phoneticPr fontId="16"/>
  </si>
  <si>
    <t>所在地</t>
    <rPh sb="0" eb="3">
      <t>ショザイチ</t>
    </rPh>
    <phoneticPr fontId="12"/>
  </si>
  <si>
    <t>名称</t>
    <rPh sb="0" eb="2">
      <t>メイショウ</t>
    </rPh>
    <phoneticPr fontId="12"/>
  </si>
  <si>
    <t>放課後等デイサービス</t>
  </si>
  <si>
    <t>保育所等訪問支援</t>
  </si>
  <si>
    <t>居宅型児童発達支援</t>
  </si>
  <si>
    <t>児童発達支援、放課後等デイサービス、保育所等訪問支援、居宅型児童発達支援</t>
  </si>
  <si>
    <t>児童発達支援、放課後等デイサービス、保育所等訪問支援</t>
  </si>
  <si>
    <t>児童発達支援、放課後等デイサービス、居宅型児童発達支援</t>
  </si>
  <si>
    <t>児童発達支援、保育所等訪問支援、居宅型児童発達支援</t>
  </si>
  <si>
    <t>放課後等デイサービス、保育所等訪問支援、居宅型児童発達支援</t>
  </si>
  <si>
    <t>児童発達支援、放課後等デイサービス</t>
  </si>
  <si>
    <t>児童発達支援、保育所等訪問支援</t>
  </si>
  <si>
    <t>児童発達支援、居宅型児童発達支援</t>
  </si>
  <si>
    <t>放課後等デイサービス、保育所等訪問支援</t>
  </si>
  <si>
    <t>放課後等デイサービス、居宅型児童発達支援</t>
  </si>
  <si>
    <t>保育所等訪問支援、居宅型児童発達支援</t>
  </si>
  <si>
    <t>児童発達支援</t>
  </si>
  <si>
    <t>住所</t>
    <rPh sb="0" eb="2">
      <t>ジュウショ</t>
    </rPh>
    <phoneticPr fontId="12"/>
  </si>
  <si>
    <t>～</t>
    <phoneticPr fontId="16"/>
  </si>
  <si>
    <t>群馬県知事　あて</t>
    <rPh sb="0" eb="3">
      <t>グンマケン</t>
    </rPh>
    <rPh sb="3" eb="5">
      <t>チジ</t>
    </rPh>
    <phoneticPr fontId="12"/>
  </si>
  <si>
    <t>事業者</t>
    <rPh sb="0" eb="2">
      <t>ジギョウ</t>
    </rPh>
    <rPh sb="2" eb="3">
      <t>シャ</t>
    </rPh>
    <phoneticPr fontId="12"/>
  </si>
  <si>
    <t>（所在地）</t>
    <rPh sb="1" eb="4">
      <t>ショザイチ</t>
    </rPh>
    <phoneticPr fontId="12"/>
  </si>
  <si>
    <t>（施設の設置者）</t>
    <rPh sb="1" eb="3">
      <t>シセツ</t>
    </rPh>
    <rPh sb="4" eb="7">
      <t>セッチシャ</t>
    </rPh>
    <phoneticPr fontId="12"/>
  </si>
  <si>
    <t>（名称及び代表者氏名）</t>
    <rPh sb="1" eb="3">
      <t>メイショウ</t>
    </rPh>
    <rPh sb="3" eb="4">
      <t>オヨ</t>
    </rPh>
    <rPh sb="5" eb="8">
      <t>ダイヒョウシャ</t>
    </rPh>
    <rPh sb="8" eb="10">
      <t>シメイ</t>
    </rPh>
    <phoneticPr fontId="12"/>
  </si>
  <si>
    <t>事業所番号</t>
    <rPh sb="0" eb="3">
      <t>ジギョウショ</t>
    </rPh>
    <rPh sb="3" eb="5">
      <t>バンゴウ</t>
    </rPh>
    <phoneticPr fontId="12"/>
  </si>
  <si>
    <t>廃止・休止した理由</t>
    <rPh sb="0" eb="2">
      <t>ハイシ</t>
    </rPh>
    <rPh sb="3" eb="5">
      <t>キュウシ</t>
    </rPh>
    <rPh sb="7" eb="9">
      <t>リユウ</t>
    </rPh>
    <phoneticPr fontId="12"/>
  </si>
  <si>
    <t>休止予定期間</t>
    <rPh sb="0" eb="2">
      <t>キュウシ</t>
    </rPh>
    <rPh sb="2" eb="4">
      <t>ヨテイ</t>
    </rPh>
    <rPh sb="4" eb="6">
      <t>キカン</t>
    </rPh>
    <phoneticPr fontId="12"/>
  </si>
  <si>
    <t>（別紙）</t>
    <rPh sb="1" eb="3">
      <t>ベッシ</t>
    </rPh>
    <phoneticPr fontId="12"/>
  </si>
  <si>
    <t>当該指定（入所・通所）支援を受けていた者に関する一覧表</t>
    <rPh sb="0" eb="2">
      <t>トウガイ</t>
    </rPh>
    <rPh sb="2" eb="4">
      <t>シテイ</t>
    </rPh>
    <rPh sb="5" eb="7">
      <t>ニュウショ</t>
    </rPh>
    <rPh sb="8" eb="10">
      <t>ツウショ</t>
    </rPh>
    <rPh sb="11" eb="13">
      <t>シエン</t>
    </rPh>
    <rPh sb="14" eb="15">
      <t>ウ</t>
    </rPh>
    <rPh sb="19" eb="20">
      <t>モノ</t>
    </rPh>
    <rPh sb="21" eb="22">
      <t>カン</t>
    </rPh>
    <rPh sb="24" eb="27">
      <t>イチランヒョウ</t>
    </rPh>
    <phoneticPr fontId="12"/>
  </si>
  <si>
    <t>今後の支援の提供状況等</t>
    <rPh sb="0" eb="2">
      <t>コンゴ</t>
    </rPh>
    <rPh sb="3" eb="5">
      <t>シエン</t>
    </rPh>
    <rPh sb="6" eb="8">
      <t>テイキョウ</t>
    </rPh>
    <rPh sb="8" eb="10">
      <t>ジョウキョウ</t>
    </rPh>
    <rPh sb="10" eb="11">
      <t>トウ</t>
    </rPh>
    <phoneticPr fontId="12"/>
  </si>
  <si>
    <t>（備考）</t>
    <rPh sb="1" eb="3">
      <t>ビコウ</t>
    </rPh>
    <phoneticPr fontId="12"/>
  </si>
  <si>
    <t>廃止・休止・再開届出書</t>
    <rPh sb="0" eb="2">
      <t>ハイシ</t>
    </rPh>
    <rPh sb="3" eb="5">
      <t>キュウシ</t>
    </rPh>
    <rPh sb="6" eb="8">
      <t>サイカイ</t>
    </rPh>
    <rPh sb="8" eb="11">
      <t>トドケデショ</t>
    </rPh>
    <phoneticPr fontId="11"/>
  </si>
  <si>
    <t>次のとおり支援の廃止（休止・再開）をしましたので届け出ます。</t>
    <rPh sb="0" eb="1">
      <t>ツギ</t>
    </rPh>
    <rPh sb="5" eb="7">
      <t>シエン</t>
    </rPh>
    <rPh sb="8" eb="10">
      <t>ハイシ</t>
    </rPh>
    <rPh sb="11" eb="13">
      <t>キュウシ</t>
    </rPh>
    <rPh sb="14" eb="16">
      <t>サイカイ</t>
    </rPh>
    <rPh sb="24" eb="25">
      <t>トド</t>
    </rPh>
    <rPh sb="26" eb="27">
      <t>デ</t>
    </rPh>
    <phoneticPr fontId="12"/>
  </si>
  <si>
    <t>廃止（休止・再開）する施設</t>
    <rPh sb="0" eb="2">
      <t>ハイシ</t>
    </rPh>
    <rPh sb="3" eb="5">
      <t>キュウシ</t>
    </rPh>
    <rPh sb="6" eb="8">
      <t>サイカイ</t>
    </rPh>
    <rPh sb="11" eb="13">
      <t>シセツ</t>
    </rPh>
    <phoneticPr fontId="12"/>
  </si>
  <si>
    <t>廃止・休止・再開した年月日</t>
    <rPh sb="0" eb="2">
      <t>ハイシ</t>
    </rPh>
    <rPh sb="3" eb="5">
      <t>キュウシ</t>
    </rPh>
    <rPh sb="6" eb="8">
      <t>サイカイ</t>
    </rPh>
    <rPh sb="10" eb="12">
      <t>ネンゲツ</t>
    </rPh>
    <rPh sb="12" eb="13">
      <t>ヒ</t>
    </rPh>
    <phoneticPr fontId="12"/>
  </si>
  <si>
    <t>現に指定（入所・通所）支援を受けていた者に
対する措置（廃止・休止した場合のみ）</t>
    <rPh sb="0" eb="1">
      <t>ゲン</t>
    </rPh>
    <rPh sb="2" eb="4">
      <t>シテイ</t>
    </rPh>
    <rPh sb="5" eb="7">
      <t>ニュウショ</t>
    </rPh>
    <rPh sb="8" eb="10">
      <t>ツウショ</t>
    </rPh>
    <rPh sb="11" eb="13">
      <t>シエン</t>
    </rPh>
    <rPh sb="14" eb="15">
      <t>ウ</t>
    </rPh>
    <rPh sb="19" eb="20">
      <t>モノ</t>
    </rPh>
    <rPh sb="22" eb="23">
      <t>タイ</t>
    </rPh>
    <rPh sb="25" eb="27">
      <t>ソチ</t>
    </rPh>
    <rPh sb="28" eb="30">
      <t>ハイシ</t>
    </rPh>
    <rPh sb="31" eb="33">
      <t>キュウシ</t>
    </rPh>
    <rPh sb="35" eb="37">
      <t>バアイ</t>
    </rPh>
    <phoneticPr fontId="12"/>
  </si>
  <si>
    <t>　　　２　再開の場合は、休止した事業を再開したときから１０日以内に届け出てください。</t>
    <phoneticPr fontId="12"/>
  </si>
  <si>
    <t>　　　４　廃止又は休止の場合は、別紙を添付してください。</t>
    <phoneticPr fontId="16"/>
  </si>
  <si>
    <t>　　　　　と異なる場合には、勤務体制・形態一覧表を添付してください。</t>
    <rPh sb="6" eb="7">
      <t>コト</t>
    </rPh>
    <phoneticPr fontId="12"/>
  </si>
  <si>
    <t>（注）１　支援の再開に係る届出にあつては、当該施設に係る職員の勤務の体制及び勤務形態が休止前</t>
    <rPh sb="1" eb="2">
      <t>チュウ</t>
    </rPh>
    <rPh sb="5" eb="7">
      <t>シエン</t>
    </rPh>
    <rPh sb="8" eb="10">
      <t>サイカイ</t>
    </rPh>
    <rPh sb="11" eb="12">
      <t>カカ</t>
    </rPh>
    <rPh sb="13" eb="15">
      <t>トドケデ</t>
    </rPh>
    <rPh sb="21" eb="23">
      <t>トウガイ</t>
    </rPh>
    <rPh sb="23" eb="25">
      <t>シセツ</t>
    </rPh>
    <rPh sb="26" eb="27">
      <t>カカ</t>
    </rPh>
    <rPh sb="28" eb="30">
      <t>ショクイン</t>
    </rPh>
    <rPh sb="31" eb="33">
      <t>キンム</t>
    </rPh>
    <rPh sb="34" eb="36">
      <t>タイセイ</t>
    </rPh>
    <rPh sb="36" eb="37">
      <t>オヨ</t>
    </rPh>
    <rPh sb="38" eb="40">
      <t>キンム</t>
    </rPh>
    <rPh sb="40" eb="42">
      <t>ケイタイ</t>
    </rPh>
    <rPh sb="43" eb="45">
      <t>キュウシ</t>
    </rPh>
    <rPh sb="45" eb="46">
      <t>マエ</t>
    </rPh>
    <phoneticPr fontId="12"/>
  </si>
  <si>
    <t>　　　３　廃止又は休止の場合は、指定通所支援事業を廃止又は休止をしようとする日の１月前までに</t>
    <phoneticPr fontId="16"/>
  </si>
  <si>
    <t>　　　　　届け出てください。</t>
    <rPh sb="5" eb="6">
      <t>トドケ</t>
    </rPh>
    <phoneticPr fontId="16"/>
  </si>
  <si>
    <t>有休</t>
    <rPh sb="0" eb="2">
      <t>ユウキュウ</t>
    </rPh>
    <phoneticPr fontId="16"/>
  </si>
  <si>
    <t>病休</t>
    <rPh sb="0" eb="2">
      <t>ビョウキュウ</t>
    </rPh>
    <phoneticPr fontId="16"/>
  </si>
  <si>
    <t>調理員</t>
    <rPh sb="0" eb="3">
      <t>チョウリイン</t>
    </rPh>
    <phoneticPr fontId="16"/>
  </si>
  <si>
    <t>訪問支援員</t>
    <rPh sb="0" eb="5">
      <t>ホウモンシエンイン</t>
    </rPh>
    <phoneticPr fontId="16"/>
  </si>
  <si>
    <t>医師（嘱託医）</t>
    <rPh sb="0" eb="2">
      <t>イシ</t>
    </rPh>
    <rPh sb="3" eb="5">
      <t>ショクタク</t>
    </rPh>
    <phoneticPr fontId="16"/>
  </si>
  <si>
    <t>その他</t>
    <rPh sb="2" eb="3">
      <t>タ</t>
    </rPh>
    <phoneticPr fontId="16"/>
  </si>
  <si>
    <t>　「今後の支援の提供状況等」の欄は、支援を受けていた者が引き続き支援の提供を希望する場合、</t>
    <rPh sb="2" eb="4">
      <t>コンゴ</t>
    </rPh>
    <rPh sb="5" eb="7">
      <t>シエン</t>
    </rPh>
    <rPh sb="8" eb="10">
      <t>テイキョウ</t>
    </rPh>
    <rPh sb="10" eb="12">
      <t>ジョウキョウ</t>
    </rPh>
    <rPh sb="12" eb="13">
      <t>トウ</t>
    </rPh>
    <rPh sb="15" eb="16">
      <t>ラン</t>
    </rPh>
    <rPh sb="18" eb="20">
      <t>シエン</t>
    </rPh>
    <rPh sb="21" eb="22">
      <t>ウ</t>
    </rPh>
    <rPh sb="26" eb="27">
      <t>モノ</t>
    </rPh>
    <rPh sb="28" eb="29">
      <t>ヒ</t>
    </rPh>
    <rPh sb="30" eb="31">
      <t>ツヅ</t>
    </rPh>
    <rPh sb="32" eb="34">
      <t>シエン</t>
    </rPh>
    <rPh sb="35" eb="37">
      <t>テイキョウ</t>
    </rPh>
    <rPh sb="38" eb="40">
      <t>キボウ</t>
    </rPh>
    <rPh sb="42" eb="44">
      <t>バアイ</t>
    </rPh>
    <phoneticPr fontId="12"/>
  </si>
  <si>
    <t>　　事業を廃止又は休止する場合に、現に、当該指定（入所・通所）支援を受けていた者について、</t>
    <rPh sb="2" eb="4">
      <t>ジギョウ</t>
    </rPh>
    <rPh sb="5" eb="7">
      <t>ハイシ</t>
    </rPh>
    <rPh sb="7" eb="8">
      <t>マタ</t>
    </rPh>
    <rPh sb="9" eb="11">
      <t>キュウシ</t>
    </rPh>
    <rPh sb="13" eb="15">
      <t>バアイ</t>
    </rPh>
    <rPh sb="17" eb="18">
      <t>ゲン</t>
    </rPh>
    <rPh sb="20" eb="22">
      <t>トウガイ</t>
    </rPh>
    <rPh sb="22" eb="24">
      <t>シテイ</t>
    </rPh>
    <rPh sb="25" eb="27">
      <t>ニュウショ</t>
    </rPh>
    <rPh sb="28" eb="30">
      <t>ツウショ</t>
    </rPh>
    <rPh sb="31" eb="33">
      <t>シエン</t>
    </rPh>
    <rPh sb="34" eb="35">
      <t>ウ</t>
    </rPh>
    <rPh sb="39" eb="40">
      <t>モノ</t>
    </rPh>
    <phoneticPr fontId="12"/>
  </si>
  <si>
    <t>　記載してください。</t>
    <phoneticPr fontId="16"/>
  </si>
  <si>
    <t>当該指定（入所・通所）支援事業所等から支援の提供を引き継ぐ事業所等の名称を記載してください。</t>
    <phoneticPr fontId="16"/>
  </si>
  <si>
    <t>　引き続き支援の提供を希望しない場合、支援を受けていた者の今後の予定等を記載してください。</t>
    <phoneticPr fontId="16"/>
  </si>
  <si>
    <t>年　月　日</t>
    <rPh sb="0" eb="1">
      <t>ネン</t>
    </rPh>
    <rPh sb="2" eb="3">
      <t>ゲツ</t>
    </rPh>
    <rPh sb="4" eb="5">
      <t>ヒ</t>
    </rPh>
    <phoneticPr fontId="16"/>
  </si>
  <si>
    <t>年　月　日</t>
    <phoneticPr fontId="16"/>
  </si>
  <si>
    <t>（参考様式３）</t>
    <rPh sb="1" eb="3">
      <t>サンコウ</t>
    </rPh>
    <rPh sb="3" eb="5">
      <t>ヨウシキ</t>
    </rPh>
    <phoneticPr fontId="12"/>
  </si>
  <si>
    <t>従業者経歴書</t>
  </si>
  <si>
    <t>フリガナ</t>
    <phoneticPr fontId="12"/>
  </si>
  <si>
    <t>生年月日</t>
    <rPh sb="0" eb="2">
      <t>セイネン</t>
    </rPh>
    <rPh sb="2" eb="4">
      <t>ガッピ</t>
    </rPh>
    <phoneticPr fontId="12"/>
  </si>
  <si>
    <t>（〒</t>
    <phoneticPr fontId="12"/>
  </si>
  <si>
    <t>）</t>
    <phoneticPr fontId="16"/>
  </si>
  <si>
    <t>電話番号</t>
    <rPh sb="0" eb="2">
      <t>デンワ</t>
    </rPh>
    <rPh sb="2" eb="4">
      <t>バンゴウ</t>
    </rPh>
    <phoneticPr fontId="12"/>
  </si>
  <si>
    <t>高等学校若しくは中等教育学校の卒業</t>
    <rPh sb="0" eb="2">
      <t>コウトウ</t>
    </rPh>
    <rPh sb="2" eb="4">
      <t>ガッコウ</t>
    </rPh>
    <rPh sb="4" eb="5">
      <t>モ</t>
    </rPh>
    <rPh sb="8" eb="10">
      <t>チュウトウ</t>
    </rPh>
    <rPh sb="10" eb="12">
      <t>キョウイク</t>
    </rPh>
    <rPh sb="12" eb="14">
      <t>ガッコウ</t>
    </rPh>
    <rPh sb="15" eb="17">
      <t>ソツギョウ</t>
    </rPh>
    <phoneticPr fontId="12"/>
  </si>
  <si>
    <t>卒業年月</t>
    <rPh sb="0" eb="2">
      <t>ソツギョウ</t>
    </rPh>
    <rPh sb="2" eb="4">
      <t>ネンゲツ</t>
    </rPh>
    <phoneticPr fontId="12"/>
  </si>
  <si>
    <t>学校名</t>
    <rPh sb="0" eb="3">
      <t>ガッコウメイ</t>
    </rPh>
    <phoneticPr fontId="12"/>
  </si>
  <si>
    <t>備考</t>
    <rPh sb="0" eb="2">
      <t>ビコウ</t>
    </rPh>
    <phoneticPr fontId="12"/>
  </si>
  <si>
    <t>年　　月</t>
    <rPh sb="0" eb="1">
      <t>ネン</t>
    </rPh>
    <rPh sb="3" eb="4">
      <t>ガツ</t>
    </rPh>
    <phoneticPr fontId="12"/>
  </si>
  <si>
    <t>主な職歴等</t>
    <rPh sb="0" eb="1">
      <t>オモ</t>
    </rPh>
    <rPh sb="2" eb="4">
      <t>ショクレキ</t>
    </rPh>
    <rPh sb="4" eb="5">
      <t>トウ</t>
    </rPh>
    <phoneticPr fontId="12"/>
  </si>
  <si>
    <t>年　月　～　年　月</t>
    <rPh sb="0" eb="1">
      <t>ネン</t>
    </rPh>
    <rPh sb="2" eb="3">
      <t>ガツ</t>
    </rPh>
    <rPh sb="6" eb="7">
      <t>ネン</t>
    </rPh>
    <rPh sb="8" eb="9">
      <t>ガツ</t>
    </rPh>
    <phoneticPr fontId="12"/>
  </si>
  <si>
    <t>勤務先等</t>
    <rPh sb="0" eb="2">
      <t>キンム</t>
    </rPh>
    <rPh sb="2" eb="3">
      <t>サキ</t>
    </rPh>
    <rPh sb="3" eb="4">
      <t>トウ</t>
    </rPh>
    <phoneticPr fontId="12"/>
  </si>
  <si>
    <t>職務内容</t>
    <rPh sb="0" eb="2">
      <t>ショクム</t>
    </rPh>
    <rPh sb="2" eb="4">
      <t>ナイヨウ</t>
    </rPh>
    <phoneticPr fontId="12"/>
  </si>
  <si>
    <t>職務に関連する資格</t>
    <rPh sb="0" eb="2">
      <t>ショクム</t>
    </rPh>
    <rPh sb="3" eb="5">
      <t>カンレン</t>
    </rPh>
    <rPh sb="7" eb="9">
      <t>シカク</t>
    </rPh>
    <phoneticPr fontId="12"/>
  </si>
  <si>
    <t>資格の種類</t>
    <rPh sb="0" eb="2">
      <t>シカク</t>
    </rPh>
    <rPh sb="3" eb="5">
      <t>シュルイ</t>
    </rPh>
    <phoneticPr fontId="12"/>
  </si>
  <si>
    <t>資格取得年月日</t>
    <rPh sb="0" eb="2">
      <t>シカク</t>
    </rPh>
    <rPh sb="2" eb="4">
      <t>シュトク</t>
    </rPh>
    <rPh sb="4" eb="7">
      <t>ネンガッピ</t>
    </rPh>
    <phoneticPr fontId="12"/>
  </si>
  <si>
    <t>研修等の受講の状況等</t>
    <rPh sb="0" eb="2">
      <t>ケンシュウ</t>
    </rPh>
    <rPh sb="2" eb="3">
      <t>トウ</t>
    </rPh>
    <rPh sb="4" eb="6">
      <t>ジュコウ</t>
    </rPh>
    <rPh sb="7" eb="9">
      <t>ジョウキョウ</t>
    </rPh>
    <rPh sb="9" eb="10">
      <t>トウ</t>
    </rPh>
    <phoneticPr fontId="1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</si>
  <si>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2"/>
  </si>
  <si>
    <t>　　２　文部科学大臣が高等学校若しくは中等教育学校を卒業と同等以上の資格を有する
　　　　と認定した者等の場合は、その資格について（資格名、取得日等）を記載してく
　　　　ださい。</t>
    <rPh sb="4" eb="6">
      <t>モンブ</t>
    </rPh>
    <rPh sb="6" eb="8">
      <t>カガク</t>
    </rPh>
    <rPh sb="8" eb="10">
      <t>ダイジン</t>
    </rPh>
    <rPh sb="11" eb="13">
      <t>コウトウ</t>
    </rPh>
    <rPh sb="13" eb="15">
      <t>ガッコウ</t>
    </rPh>
    <rPh sb="15" eb="16">
      <t>モ</t>
    </rPh>
    <rPh sb="19" eb="21">
      <t>チュウトウ</t>
    </rPh>
    <rPh sb="21" eb="23">
      <t>キョウイク</t>
    </rPh>
    <rPh sb="23" eb="25">
      <t>ガッコウ</t>
    </rPh>
    <rPh sb="26" eb="28">
      <t>ソツギョウ</t>
    </rPh>
    <rPh sb="29" eb="31">
      <t>ドウトウ</t>
    </rPh>
    <rPh sb="31" eb="33">
      <t>イジョウ</t>
    </rPh>
    <rPh sb="34" eb="36">
      <t>シカク</t>
    </rPh>
    <rPh sb="37" eb="38">
      <t>ユウ</t>
    </rPh>
    <rPh sb="46" eb="48">
      <t>ニンテイ</t>
    </rPh>
    <rPh sb="50" eb="51">
      <t>モノ</t>
    </rPh>
    <rPh sb="51" eb="52">
      <t>トウ</t>
    </rPh>
    <rPh sb="53" eb="55">
      <t>バアイ</t>
    </rPh>
    <rPh sb="59" eb="61">
      <t>シカク</t>
    </rPh>
    <rPh sb="66" eb="68">
      <t>シカク</t>
    </rPh>
    <rPh sb="68" eb="69">
      <t>メイ</t>
    </rPh>
    <rPh sb="70" eb="73">
      <t>シュトクビ</t>
    </rPh>
    <rPh sb="73" eb="74">
      <t>トウ</t>
    </rPh>
    <rPh sb="76" eb="78">
      <t>キサイ</t>
    </rPh>
    <phoneticPr fontId="12"/>
  </si>
  <si>
    <t>（参考様式４）</t>
    <rPh sb="1" eb="3">
      <t>サンコウ</t>
    </rPh>
    <rPh sb="3" eb="5">
      <t>ヨウシキ</t>
    </rPh>
    <phoneticPr fontId="12"/>
  </si>
  <si>
    <t>組　　織　　体　　制　　図</t>
    <phoneticPr fontId="12"/>
  </si>
  <si>
    <t>法人名</t>
    <rPh sb="0" eb="3">
      <t>ホウジンメイ</t>
    </rPh>
    <phoneticPr fontId="12"/>
  </si>
  <si>
    <t>同一所在地において他に実施している事業</t>
    <rPh sb="0" eb="2">
      <t>ドウイツ</t>
    </rPh>
    <rPh sb="2" eb="5">
      <t>ショザイチ</t>
    </rPh>
    <rPh sb="9" eb="10">
      <t>ホカ</t>
    </rPh>
    <rPh sb="11" eb="13">
      <t>ジッシ</t>
    </rPh>
    <rPh sb="17" eb="19">
      <t>ジギョウ</t>
    </rPh>
    <phoneticPr fontId="12"/>
  </si>
  <si>
    <t>事業所名</t>
    <rPh sb="0" eb="4">
      <t>ジギョウショメイ</t>
    </rPh>
    <phoneticPr fontId="12"/>
  </si>
  <si>
    <t>管理者</t>
    <rPh sb="0" eb="3">
      <t>カンリシャ</t>
    </rPh>
    <phoneticPr fontId="12"/>
  </si>
  <si>
    <t>児童発達支援管理責任者　</t>
    <phoneticPr fontId="12"/>
  </si>
  <si>
    <t>訪問支援員　</t>
    <phoneticPr fontId="12"/>
  </si>
  <si>
    <t>児童指導員　</t>
    <rPh sb="0" eb="5">
      <t>ジドウシドウイン</t>
    </rPh>
    <phoneticPr fontId="12"/>
  </si>
  <si>
    <t>　　　児童指導員　△△△△</t>
    <rPh sb="3" eb="5">
      <t>ジドウ</t>
    </rPh>
    <rPh sb="5" eb="8">
      <t>シドウイン</t>
    </rPh>
    <phoneticPr fontId="12"/>
  </si>
  <si>
    <t>　　　保育士　　　□□□□</t>
    <rPh sb="3" eb="6">
      <t>ホイクシ</t>
    </rPh>
    <phoneticPr fontId="12"/>
  </si>
  <si>
    <t>保育士　</t>
    <rPh sb="0" eb="3">
      <t>ホイクシ</t>
    </rPh>
    <phoneticPr fontId="12"/>
  </si>
  <si>
    <t>指導員　</t>
    <rPh sb="0" eb="3">
      <t>シドウイン</t>
    </rPh>
    <phoneticPr fontId="12"/>
  </si>
  <si>
    <t>※兼務状況※</t>
    <rPh sb="1" eb="3">
      <t>ケンム</t>
    </rPh>
    <rPh sb="3" eb="5">
      <t>ジョウキョウ</t>
    </rPh>
    <phoneticPr fontId="12"/>
  </si>
  <si>
    <t>記載例</t>
    <rPh sb="0" eb="3">
      <t>キサイレイ</t>
    </rPh>
    <phoneticPr fontId="12"/>
  </si>
  <si>
    <t>　・管理者は、３サービスの管理者を兼務。</t>
    <rPh sb="2" eb="5">
      <t>カンリシャ</t>
    </rPh>
    <rPh sb="13" eb="16">
      <t>カンリシャ</t>
    </rPh>
    <rPh sb="17" eb="19">
      <t>ケンム</t>
    </rPh>
    <phoneticPr fontId="12"/>
  </si>
  <si>
    <t>　・児童発達支援管理責任者は、３サービスの児発管を兼務</t>
    <rPh sb="2" eb="4">
      <t>ジドウ</t>
    </rPh>
    <rPh sb="4" eb="6">
      <t>ハッタツ</t>
    </rPh>
    <rPh sb="6" eb="8">
      <t>シエン</t>
    </rPh>
    <rPh sb="8" eb="10">
      <t>カンリ</t>
    </rPh>
    <rPh sb="10" eb="13">
      <t>セキニンシャ</t>
    </rPh>
    <rPh sb="21" eb="23">
      <t>ジハツ</t>
    </rPh>
    <rPh sb="23" eb="24">
      <t>カン</t>
    </rPh>
    <rPh sb="25" eb="27">
      <t>ケンム</t>
    </rPh>
    <phoneticPr fontId="12"/>
  </si>
  <si>
    <t>注）　担当業務や兼務の状況が分かるように図又は文章による説明を加えてください。</t>
    <phoneticPr fontId="12"/>
  </si>
  <si>
    <t>（参考様式６）</t>
    <phoneticPr fontId="12"/>
  </si>
  <si>
    <t>実 務 経 験 証 明 書</t>
    <rPh sb="0" eb="1">
      <t>ジツ</t>
    </rPh>
    <rPh sb="2" eb="3">
      <t>ツトム</t>
    </rPh>
    <rPh sb="4" eb="5">
      <t>キョウ</t>
    </rPh>
    <rPh sb="6" eb="7">
      <t>シルシ</t>
    </rPh>
    <rPh sb="8" eb="9">
      <t>アカシ</t>
    </rPh>
    <rPh sb="10" eb="11">
      <t>メイ</t>
    </rPh>
    <rPh sb="12" eb="13">
      <t>ショ</t>
    </rPh>
    <phoneticPr fontId="12"/>
  </si>
  <si>
    <t>番　　　　　　　　号</t>
    <rPh sb="0" eb="1">
      <t>バン</t>
    </rPh>
    <rPh sb="9" eb="10">
      <t>ゴウ</t>
    </rPh>
    <phoneticPr fontId="12"/>
  </si>
  <si>
    <t>様</t>
    <rPh sb="0" eb="1">
      <t>サマ</t>
    </rPh>
    <phoneticPr fontId="12"/>
  </si>
  <si>
    <t>施設又は事業所所在地及び名称</t>
    <rPh sb="0" eb="2">
      <t>シセツ</t>
    </rPh>
    <rPh sb="2" eb="3">
      <t>マタ</t>
    </rPh>
    <rPh sb="4" eb="7">
      <t>ジギョウショ</t>
    </rPh>
    <rPh sb="7" eb="10">
      <t>ショザイチ</t>
    </rPh>
    <rPh sb="10" eb="11">
      <t>オヨ</t>
    </rPh>
    <rPh sb="12" eb="14">
      <t>メイショウ</t>
    </rPh>
    <phoneticPr fontId="12"/>
  </si>
  <si>
    <t>代表者氏名</t>
    <rPh sb="0" eb="3">
      <t>ダイヒョウシャ</t>
    </rPh>
    <rPh sb="3" eb="5">
      <t>シメイ</t>
    </rPh>
    <phoneticPr fontId="12"/>
  </si>
  <si>
    <t>印</t>
    <rPh sb="0" eb="1">
      <t>イン</t>
    </rPh>
    <phoneticPr fontId="12"/>
  </si>
  <si>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12"/>
  </si>
  <si>
    <t>氏　　名</t>
    <rPh sb="0" eb="1">
      <t>シ</t>
    </rPh>
    <rPh sb="3" eb="4">
      <t>メイ</t>
    </rPh>
    <phoneticPr fontId="12"/>
  </si>
  <si>
    <t>（生年月日</t>
    <rPh sb="1" eb="3">
      <t>セイネン</t>
    </rPh>
    <rPh sb="3" eb="5">
      <t>ガッピ</t>
    </rPh>
    <phoneticPr fontId="12"/>
  </si>
  <si>
    <t>現　住　所</t>
    <rPh sb="0" eb="1">
      <t>ウツツ</t>
    </rPh>
    <rPh sb="2" eb="3">
      <t>ジュウ</t>
    </rPh>
    <rPh sb="4" eb="5">
      <t>ショ</t>
    </rPh>
    <phoneticPr fontId="12"/>
  </si>
  <si>
    <t>施設又は事業所名</t>
    <rPh sb="0" eb="2">
      <t>シセツ</t>
    </rPh>
    <rPh sb="2" eb="3">
      <t>マタ</t>
    </rPh>
    <rPh sb="4" eb="6">
      <t>ジギョウ</t>
    </rPh>
    <rPh sb="6" eb="7">
      <t>ショ</t>
    </rPh>
    <rPh sb="7" eb="8">
      <t>メイ</t>
    </rPh>
    <phoneticPr fontId="12"/>
  </si>
  <si>
    <t>　施設・事業所の種別（</t>
    <rPh sb="1" eb="3">
      <t>シセツ</t>
    </rPh>
    <rPh sb="4" eb="7">
      <t>ジギョウショ</t>
    </rPh>
    <rPh sb="8" eb="10">
      <t>シュベツ</t>
    </rPh>
    <phoneticPr fontId="12"/>
  </si>
  <si>
    <t>　病床等の種別（</t>
    <rPh sb="1" eb="3">
      <t>ビョウショウ</t>
    </rPh>
    <rPh sb="3" eb="4">
      <t>トウ</t>
    </rPh>
    <rPh sb="5" eb="6">
      <t>タネ</t>
    </rPh>
    <phoneticPr fontId="12"/>
  </si>
  <si>
    <t xml:space="preserve"> ※病院、診療所の場合は、上記の者が従事していた病床等の種別を記載してください。
　（記入例：一般病床、療養病床、精神病床、外来 等）
　 なお、療養病床での従事期間とそれ以外の期間がある場合は、証明書を別葉とし、それぞれの期間を分けて証明してください。</t>
    <rPh sb="13" eb="15">
      <t>ジョウキ</t>
    </rPh>
    <rPh sb="16" eb="17">
      <t>モノ</t>
    </rPh>
    <rPh sb="18" eb="20">
      <t>ジュウジ</t>
    </rPh>
    <rPh sb="24" eb="26">
      <t>ビョウショウ</t>
    </rPh>
    <rPh sb="26" eb="27">
      <t>トウ</t>
    </rPh>
    <rPh sb="28" eb="30">
      <t>シュベツ</t>
    </rPh>
    <rPh sb="31" eb="33">
      <t>キサイ</t>
    </rPh>
    <rPh sb="43" eb="45">
      <t>キニュウ</t>
    </rPh>
    <rPh sb="45" eb="46">
      <t>レイ</t>
    </rPh>
    <rPh sb="62" eb="64">
      <t>ガイライ</t>
    </rPh>
    <rPh sb="65" eb="66">
      <t>トウ</t>
    </rPh>
    <rPh sb="73" eb="75">
      <t>リョウヨウ</t>
    </rPh>
    <rPh sb="75" eb="77">
      <t>ビョウショウ</t>
    </rPh>
    <rPh sb="79" eb="81">
      <t>ジュウジ</t>
    </rPh>
    <rPh sb="81" eb="83">
      <t>キカン</t>
    </rPh>
    <rPh sb="86" eb="88">
      <t>イガイ</t>
    </rPh>
    <rPh sb="89" eb="91">
      <t>キカン</t>
    </rPh>
    <rPh sb="94" eb="96">
      <t>バアイ</t>
    </rPh>
    <rPh sb="98" eb="101">
      <t>ショウメイショ</t>
    </rPh>
    <rPh sb="102" eb="104">
      <t>ベツヨウ</t>
    </rPh>
    <rPh sb="112" eb="114">
      <t>キカン</t>
    </rPh>
    <rPh sb="115" eb="116">
      <t>ワ</t>
    </rPh>
    <rPh sb="118" eb="120">
      <t>ショウメイ</t>
    </rPh>
    <phoneticPr fontId="12"/>
  </si>
  <si>
    <t>業　務　期　間</t>
    <rPh sb="0" eb="1">
      <t>ギョウ</t>
    </rPh>
    <rPh sb="2" eb="3">
      <t>ツトム</t>
    </rPh>
    <rPh sb="4" eb="5">
      <t>キ</t>
    </rPh>
    <rPh sb="6" eb="7">
      <t>アイダ</t>
    </rPh>
    <phoneticPr fontId="12"/>
  </si>
  <si>
    <t>（</t>
    <phoneticPr fontId="16"/>
  </si>
  <si>
    <t>業務従事日数</t>
    <rPh sb="0" eb="1">
      <t>ギョウ</t>
    </rPh>
    <rPh sb="1" eb="2">
      <t>ツトム</t>
    </rPh>
    <rPh sb="2" eb="3">
      <t>ジュウ</t>
    </rPh>
    <rPh sb="3" eb="4">
      <t>コト</t>
    </rPh>
    <rPh sb="4" eb="5">
      <t>ヒ</t>
    </rPh>
    <rPh sb="5" eb="6">
      <t>カズ</t>
    </rPh>
    <phoneticPr fontId="12"/>
  </si>
  <si>
    <t>業　務　内　容</t>
    <rPh sb="0" eb="1">
      <t>ギョウ</t>
    </rPh>
    <rPh sb="2" eb="3">
      <t>ツトム</t>
    </rPh>
    <rPh sb="4" eb="5">
      <t>ナイ</t>
    </rPh>
    <rPh sb="6" eb="7">
      <t>カタチ</t>
    </rPh>
    <phoneticPr fontId="12"/>
  </si>
  <si>
    <t>　職名（</t>
    <rPh sb="1" eb="3">
      <t>ショクメイ</t>
    </rPh>
    <phoneticPr fontId="12"/>
  </si>
  <si>
    <t>（注）</t>
    <rPh sb="1" eb="2">
      <t>チュウ</t>
    </rPh>
    <phoneticPr fontId="12"/>
  </si>
  <si>
    <t>１．</t>
    <phoneticPr fontId="12"/>
  </si>
  <si>
    <r>
      <t>施設又は事業所名欄には、</t>
    </r>
    <r>
      <rPr>
        <sz val="9"/>
        <color rgb="FFFF0000"/>
        <rFont val="ＭＳ ゴシック"/>
        <family val="3"/>
        <charset val="128"/>
      </rPr>
      <t>種別（例：「福祉型障害児入所施設」、「放課後等デイサービス」等）</t>
    </r>
    <r>
      <rPr>
        <sz val="9"/>
        <rFont val="ＭＳ ゴシック"/>
        <family val="3"/>
        <charset val="128"/>
      </rPr>
      <t>を記入してください。</t>
    </r>
    <rPh sb="0" eb="2">
      <t>シセツ</t>
    </rPh>
    <rPh sb="2" eb="3">
      <t>マタ</t>
    </rPh>
    <rPh sb="4" eb="7">
      <t>ジギョウショ</t>
    </rPh>
    <rPh sb="7" eb="8">
      <t>メイ</t>
    </rPh>
    <rPh sb="8" eb="9">
      <t>ラン</t>
    </rPh>
    <rPh sb="12" eb="14">
      <t>シュベツ</t>
    </rPh>
    <rPh sb="15" eb="16">
      <t>レイ</t>
    </rPh>
    <rPh sb="18" eb="21">
      <t>フクシガタ</t>
    </rPh>
    <rPh sb="21" eb="24">
      <t>ショウガイジ</t>
    </rPh>
    <rPh sb="24" eb="26">
      <t>ニュウショ</t>
    </rPh>
    <rPh sb="26" eb="28">
      <t>シセツ</t>
    </rPh>
    <rPh sb="31" eb="35">
      <t>ホウカゴトウ</t>
    </rPh>
    <rPh sb="42" eb="43">
      <t>トウ</t>
    </rPh>
    <rPh sb="45" eb="47">
      <t>キニュウ</t>
    </rPh>
    <phoneticPr fontId="12"/>
  </si>
  <si>
    <t>２．</t>
    <phoneticPr fontId="12"/>
  </si>
  <si>
    <r>
      <t>業務期間欄は、実際に業務を行っていた期間を記入すること。（</t>
    </r>
    <r>
      <rPr>
        <sz val="9"/>
        <color rgb="FFFF0000"/>
        <rFont val="ＭＳ ゴシック"/>
        <family val="3"/>
        <charset val="128"/>
      </rPr>
      <t>産休・育休・療養休暇や長期研修期間等は業務期間となりません</t>
    </r>
    <r>
      <rPr>
        <sz val="9"/>
        <rFont val="ＭＳ ゴシック"/>
        <family val="3"/>
        <charset val="128"/>
      </rPr>
      <t>）</t>
    </r>
    <rPh sb="0" eb="2">
      <t>ギョウム</t>
    </rPh>
    <rPh sb="2" eb="4">
      <t>キカン</t>
    </rPh>
    <rPh sb="4" eb="5">
      <t>ラン</t>
    </rPh>
    <rPh sb="7" eb="9">
      <t>ジッサイ</t>
    </rPh>
    <rPh sb="10" eb="12">
      <t>ギョウム</t>
    </rPh>
    <rPh sb="13" eb="14">
      <t>オコナ</t>
    </rPh>
    <rPh sb="18" eb="20">
      <t>キカン</t>
    </rPh>
    <rPh sb="21" eb="23">
      <t>キニュウ</t>
    </rPh>
    <rPh sb="29" eb="31">
      <t>サンキュウ</t>
    </rPh>
    <rPh sb="32" eb="33">
      <t>イク</t>
    </rPh>
    <rPh sb="33" eb="34">
      <t>キュウ</t>
    </rPh>
    <rPh sb="35" eb="37">
      <t>リョウヨウ</t>
    </rPh>
    <rPh sb="37" eb="39">
      <t>キュウカ</t>
    </rPh>
    <rPh sb="40" eb="42">
      <t>チョウキ</t>
    </rPh>
    <rPh sb="42" eb="44">
      <t>ケンシュウ</t>
    </rPh>
    <rPh sb="44" eb="47">
      <t>キカントウ</t>
    </rPh>
    <rPh sb="48" eb="50">
      <t>ギョウム</t>
    </rPh>
    <rPh sb="50" eb="52">
      <t>キカン</t>
    </rPh>
    <phoneticPr fontId="1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</si>
  <si>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2"/>
  </si>
  <si>
    <t>３．</t>
    <phoneticPr fontId="12"/>
  </si>
  <si>
    <t>業務内容欄は、看護師、生活指導員等の職名を記入し、証明を受ける者の本来業務について、老人デイサービス事業における○○業務、○○実施要綱の○○事業の○○業務等具体的に記入すること。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シャ</t>
    </rPh>
    <rPh sb="33" eb="35">
      <t>ホンライ</t>
    </rPh>
    <rPh sb="35" eb="37">
      <t>ギョウム</t>
    </rPh>
    <rPh sb="42" eb="44">
      <t>ロウジン</t>
    </rPh>
    <rPh sb="50" eb="52">
      <t>ジギョウ</t>
    </rPh>
    <rPh sb="58" eb="60">
      <t>ギョウム</t>
    </rPh>
    <rPh sb="63" eb="65">
      <t>ジッシ</t>
    </rPh>
    <rPh sb="65" eb="67">
      <t>ヨウコウ</t>
    </rPh>
    <rPh sb="70" eb="72">
      <t>ジギョウ</t>
    </rPh>
    <rPh sb="75" eb="77">
      <t>ギョウム</t>
    </rPh>
    <rPh sb="77" eb="78">
      <t>ナド</t>
    </rPh>
    <rPh sb="78" eb="81">
      <t>グタイテキ</t>
    </rPh>
    <rPh sb="82" eb="84">
      <t>キニュウ</t>
    </rPh>
    <phoneticPr fontId="12"/>
  </si>
  <si>
    <t>４．</t>
    <phoneticPr fontId="1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</si>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</sst>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x16r2:formatCode16="[$-ja-JP-x-gannen]ggge&quot;年&quot;m&quot;月&quot;d&quot;日&quot;;@"/>
    <numFmt numFmtId="177" formatCode="0.0"/>
    <numFmt numFmtId="178" formatCode="[$]ggge&quot;年&quot;m&quot;月&quot;;@"/>
    <numFmt numFmtId="179" formatCode="aaa"/>
    <numFmt numFmtId="180" formatCode="h:mm;@"/>
    <numFmt numFmtId="181" formatCode="0.0_);[Red]\(0.0\)"/>
    <numFmt numFmtId="182" formatCode="#,##0&quot;／月&quot;"/>
    <numFmt numFmtId="183" formatCode="#,##0&quot;人&quot;"/>
    <numFmt numFmtId="184" formatCode="[$-411]ggge&quot;年&quot;m&quot;月&quot;d&quot;日&quot;;@"/>
    <numFmt numFmtId="185" formatCode="#,##0&quot;日&quot;"/>
  </numFmts>
  <fonts count="4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3"/>
      <charset val="128"/>
      <scheme val="minor"/>
    </font>
    <font>
      <sz val="11"/>
      <color theme="1"/>
      <name val="游ゴシック"/>
      <family val="3"/>
      <charset val="128"/>
      <scheme val="minor"/>
    </font>
    <font>
      <sz val="12"/>
      <name val="ＭＳ Ｐゴシック"/>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10"/>
      <name val="ＭＳ 明朝"/>
      <family val="1"/>
      <charset val="128"/>
    </font>
    <font>
      <sz val="8"/>
      <name val="ＭＳ Ｐゴシック"/>
      <family val="3"/>
      <charset val="128"/>
    </font>
    <font>
      <sz val="11"/>
      <color theme="1"/>
      <name val="游ゴシック"/>
      <family val="2"/>
      <scheme val="minor"/>
    </font>
    <font>
      <u/>
      <sz val="11"/>
      <color theme="10"/>
      <name val="游ゴシック"/>
      <family val="2"/>
      <charset val="128"/>
      <scheme val="minor"/>
    </font>
    <font>
      <sz val="8"/>
      <name val="ＭＳ ゴシック"/>
      <family val="3"/>
      <charset val="128"/>
    </font>
    <font>
      <sz val="8"/>
      <color theme="0" tint="-0.14999847407452621"/>
      <name val="ＭＳ ゴシック"/>
      <family val="3"/>
      <charset val="128"/>
    </font>
    <font>
      <sz val="8"/>
      <color indexed="8"/>
      <name val="ＭＳ ゴシック"/>
      <family val="3"/>
      <charset val="128"/>
    </font>
    <font>
      <sz val="8"/>
      <color theme="1"/>
      <name val="ＭＳ ゴシック"/>
      <family val="3"/>
      <charset val="128"/>
    </font>
    <font>
      <sz val="8"/>
      <color rgb="FFFF0000"/>
      <name val="ＭＳ ゴシック"/>
      <family val="3"/>
      <charset val="128"/>
    </font>
    <font>
      <sz val="6"/>
      <name val="ＭＳ ゴシック"/>
      <family val="3"/>
      <charset val="128"/>
    </font>
    <font>
      <sz val="6"/>
      <color indexed="8"/>
      <name val="ＭＳ ゴシック"/>
      <family val="3"/>
      <charset val="128"/>
    </font>
    <font>
      <sz val="6"/>
      <color theme="1"/>
      <name val="ＭＳ ゴシック"/>
      <family val="3"/>
      <charset val="128"/>
    </font>
    <font>
      <b/>
      <u/>
      <sz val="8"/>
      <color rgb="FFFF0000"/>
      <name val="ＭＳ ゴシック"/>
      <family val="3"/>
      <charset val="128"/>
    </font>
    <font>
      <strike/>
      <sz val="8"/>
      <color rgb="FFFF0000"/>
      <name val="ＭＳ ゴシック"/>
      <family val="3"/>
      <charset val="128"/>
    </font>
    <font>
      <u/>
      <sz val="8"/>
      <color rgb="FFFF0000"/>
      <name val="ＭＳ ゴシック"/>
      <family val="3"/>
      <charset val="128"/>
    </font>
    <font>
      <b/>
      <sz val="12"/>
      <name val="ＭＳ ゴシック"/>
      <family val="3"/>
      <charset val="128"/>
    </font>
    <font>
      <b/>
      <sz val="14"/>
      <name val="ＭＳ ゴシック"/>
      <family val="3"/>
      <charset val="128"/>
    </font>
    <font>
      <u/>
      <sz val="11"/>
      <color rgb="FFFF0000"/>
      <name val="ＭＳ ゴシック"/>
      <family val="3"/>
      <charset val="128"/>
    </font>
    <font>
      <sz val="12"/>
      <color theme="1"/>
      <name val="ＭＳ ゴシック"/>
      <family val="3"/>
      <charset val="128"/>
    </font>
    <font>
      <b/>
      <sz val="12"/>
      <color theme="1"/>
      <name val="ＭＳ ゴシック"/>
      <family val="3"/>
      <charset val="128"/>
    </font>
    <font>
      <sz val="14"/>
      <name val="ＭＳ Ｐゴシック"/>
      <family val="3"/>
      <charset val="128"/>
    </font>
    <font>
      <sz val="9"/>
      <color theme="1"/>
      <name val="ＭＳ ゴシック"/>
      <family val="3"/>
      <charset val="128"/>
    </font>
    <font>
      <sz val="12"/>
      <name val="ＭＳ ゴシック"/>
      <family val="3"/>
      <charset val="128"/>
    </font>
    <font>
      <sz val="22"/>
      <name val="ＭＳ ゴシック"/>
      <family val="3"/>
      <charset val="128"/>
    </font>
    <font>
      <sz val="9"/>
      <name val="ＭＳ ゴシック"/>
      <family val="3"/>
      <charset val="128"/>
    </font>
    <font>
      <sz val="9"/>
      <color theme="1"/>
      <name val="游ゴシック"/>
      <family val="3"/>
      <charset val="128"/>
      <scheme val="minor"/>
    </font>
    <font>
      <sz val="9"/>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6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dotted">
        <color indexed="64"/>
      </bottom>
      <diagonal/>
    </border>
    <border>
      <left/>
      <right/>
      <top/>
      <bottom style="thin">
        <color theme="1"/>
      </bottom>
      <diagonal/>
    </border>
    <border>
      <left style="medium">
        <color theme="1"/>
      </left>
      <right/>
      <top/>
      <bottom style="thin">
        <color indexed="64"/>
      </bottom>
      <diagonal/>
    </border>
    <border>
      <left/>
      <right/>
      <top/>
      <bottom style="medium">
        <color rgb="FF0000FF"/>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thin">
        <color indexed="64"/>
      </right>
      <top style="medium">
        <color rgb="FF0000FF"/>
      </top>
      <bottom style="medium">
        <color rgb="FF0000FF"/>
      </bottom>
      <diagonal/>
    </border>
    <border>
      <left style="thin">
        <color indexed="64"/>
      </left>
      <right style="thin">
        <color indexed="64"/>
      </right>
      <top style="medium">
        <color rgb="FF0000FF"/>
      </top>
      <bottom style="medium">
        <color rgb="FF0000FF"/>
      </bottom>
      <diagonal/>
    </border>
    <border>
      <left style="thin">
        <color indexed="64"/>
      </left>
      <right style="medium">
        <color rgb="FF0000FF"/>
      </right>
      <top style="medium">
        <color rgb="FF0000FF"/>
      </top>
      <bottom style="medium">
        <color rgb="FF0000FF"/>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style="medium">
        <color rgb="FF0000FF"/>
      </right>
      <top/>
      <bottom style="medium">
        <color rgb="FF0000FF"/>
      </bottom>
      <diagonal/>
    </border>
    <border>
      <left style="thin">
        <color theme="1"/>
      </left>
      <right style="thin">
        <color theme="1"/>
      </right>
      <top style="thin">
        <color indexed="64"/>
      </top>
      <bottom style="thin">
        <color indexed="64"/>
      </bottom>
      <diagonal/>
    </border>
    <border>
      <left style="medium">
        <color indexed="64"/>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theme="1"/>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thin">
        <color indexed="64"/>
      </right>
      <top style="thin">
        <color theme="1"/>
      </top>
      <bottom style="medium">
        <color theme="1"/>
      </bottom>
      <diagonal/>
    </border>
    <border>
      <left/>
      <right/>
      <top/>
      <bottom style="medium">
        <color theme="1"/>
      </bottom>
      <diagonal/>
    </border>
    <border>
      <left/>
      <right style="thin">
        <color indexed="64"/>
      </right>
      <top/>
      <bottom style="medium">
        <color theme="1"/>
      </bottom>
      <diagonal/>
    </border>
    <border>
      <left style="thin">
        <color theme="1"/>
      </left>
      <right/>
      <top/>
      <bottom/>
      <diagonal/>
    </border>
    <border>
      <left style="thin">
        <color theme="1"/>
      </left>
      <right/>
      <top/>
      <bottom style="medium">
        <color theme="1"/>
      </bottom>
      <diagonal/>
    </border>
    <border>
      <left/>
      <right style="thin">
        <color theme="1"/>
      </right>
      <top/>
      <bottom/>
      <diagonal/>
    </border>
    <border>
      <left/>
      <right style="thin">
        <color theme="1"/>
      </right>
      <top/>
      <bottom style="medium">
        <color theme="1"/>
      </bottom>
      <diagonal/>
    </border>
    <border>
      <left style="thin">
        <color indexed="64"/>
      </left>
      <right/>
      <top/>
      <bottom style="medium">
        <color theme="1"/>
      </bottom>
      <diagonal/>
    </border>
    <border>
      <left style="medium">
        <color theme="1"/>
      </left>
      <right/>
      <top style="medium">
        <color theme="1"/>
      </top>
      <bottom/>
      <diagonal/>
    </border>
    <border>
      <left/>
      <right/>
      <top style="medium">
        <color theme="1"/>
      </top>
      <bottom/>
      <diagonal/>
    </border>
    <border>
      <left style="thin">
        <color indexed="64"/>
      </left>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thin">
        <color indexed="64"/>
      </right>
      <top style="medium">
        <color theme="1"/>
      </top>
      <bottom/>
      <diagonal/>
    </border>
    <border>
      <left style="medium">
        <color theme="1"/>
      </left>
      <right/>
      <top/>
      <bottom/>
      <diagonal/>
    </border>
    <border>
      <left style="thin">
        <color theme="1"/>
      </left>
      <right/>
      <top style="medium">
        <color theme="1"/>
      </top>
      <bottom/>
      <diagonal/>
    </border>
    <border>
      <left/>
      <right style="thin">
        <color theme="1"/>
      </right>
      <top style="medium">
        <color theme="1"/>
      </top>
      <bottom/>
      <diagonal/>
    </border>
    <border>
      <left style="thin">
        <color indexed="64"/>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indexed="64"/>
      </left>
      <right/>
      <top/>
      <bottom style="thin">
        <color theme="1"/>
      </bottom>
      <diagonal/>
    </border>
    <border>
      <left/>
      <right style="medium">
        <color theme="1"/>
      </right>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style="thin">
        <color theme="1"/>
      </right>
      <top style="thin">
        <color indexed="64"/>
      </top>
      <bottom style="medium">
        <color theme="1"/>
      </bottom>
      <diagonal/>
    </border>
    <border>
      <left style="thin">
        <color theme="1"/>
      </left>
      <right style="thin">
        <color theme="1"/>
      </right>
      <top style="thin">
        <color indexed="64"/>
      </top>
      <bottom style="medium">
        <color theme="1"/>
      </bottom>
      <diagonal/>
    </border>
    <border>
      <left style="thin">
        <color theme="1"/>
      </left>
      <right/>
      <top style="thin">
        <color indexed="64"/>
      </top>
      <bottom style="medium">
        <color theme="1"/>
      </bottom>
      <diagonal/>
    </border>
    <border>
      <left style="thin">
        <color theme="1"/>
      </left>
      <right style="thin">
        <color indexed="64"/>
      </right>
      <top style="thin">
        <color indexed="64"/>
      </top>
      <bottom style="medium">
        <color theme="1"/>
      </bottom>
      <diagonal/>
    </border>
    <border>
      <left/>
      <right style="thin">
        <color theme="1"/>
      </right>
      <top style="thin">
        <color indexed="64"/>
      </top>
      <bottom style="medium">
        <color theme="1"/>
      </bottom>
      <diagonal/>
    </border>
    <border>
      <left style="thin">
        <color theme="1"/>
      </left>
      <right style="medium">
        <color theme="1"/>
      </right>
      <top style="thin">
        <color theme="1"/>
      </top>
      <bottom style="medium">
        <color theme="1"/>
      </bottom>
      <diagonal/>
    </border>
    <border diagonalDown="1">
      <left style="thin">
        <color indexed="64"/>
      </left>
      <right style="thin">
        <color indexed="64"/>
      </right>
      <top style="medium">
        <color theme="1"/>
      </top>
      <bottom style="thin">
        <color indexed="64"/>
      </bottom>
      <diagonal style="thin">
        <color indexed="64"/>
      </diagonal>
    </border>
    <border diagonalDown="1">
      <left style="thin">
        <color indexed="64"/>
      </left>
      <right/>
      <top style="medium">
        <color theme="1"/>
      </top>
      <bottom style="thin">
        <color indexed="64"/>
      </bottom>
      <diagonal style="thin">
        <color indexed="64"/>
      </diagonal>
    </border>
    <border diagonalDown="1">
      <left style="thin">
        <color theme="1"/>
      </left>
      <right style="thin">
        <color theme="1"/>
      </right>
      <top style="medium">
        <color theme="1"/>
      </top>
      <bottom style="thin">
        <color theme="1"/>
      </bottom>
      <diagonal style="thin">
        <color indexed="64"/>
      </diagonal>
    </border>
    <border diagonalDown="1">
      <left style="thin">
        <color theme="1"/>
      </left>
      <right style="medium">
        <color theme="1"/>
      </right>
      <top style="medium">
        <color theme="1"/>
      </top>
      <bottom style="thin">
        <color theme="1"/>
      </bottom>
      <diagonal style="thin">
        <color indexed="64"/>
      </diagonal>
    </border>
    <border diagonalDown="1">
      <left style="thin">
        <color indexed="64"/>
      </left>
      <right style="thin">
        <color indexed="64"/>
      </right>
      <top style="thin">
        <color theme="1"/>
      </top>
      <bottom style="thin">
        <color indexed="64"/>
      </bottom>
      <diagonal style="thin">
        <color indexed="64"/>
      </diagonal>
    </border>
    <border diagonalDown="1">
      <left style="thin">
        <color indexed="64"/>
      </left>
      <right/>
      <top style="thin">
        <color theme="1"/>
      </top>
      <bottom style="thin">
        <color indexed="64"/>
      </bottom>
      <diagonal style="thin">
        <color indexed="64"/>
      </diagonal>
    </border>
    <border diagonalDown="1">
      <left style="thin">
        <color theme="1"/>
      </left>
      <right style="thin">
        <color theme="1"/>
      </right>
      <top style="thin">
        <color theme="1"/>
      </top>
      <bottom style="thin">
        <color theme="1"/>
      </bottom>
      <diagonal style="thin">
        <color indexed="64"/>
      </diagonal>
    </border>
    <border diagonalDown="1">
      <left style="thin">
        <color theme="1"/>
      </left>
      <right style="medium">
        <color theme="1"/>
      </right>
      <top style="thin">
        <color theme="1"/>
      </top>
      <bottom style="thin">
        <color theme="1"/>
      </bottom>
      <diagonal style="thin">
        <color indexed="64"/>
      </diagonal>
    </border>
    <border diagonalDown="1">
      <left style="thin">
        <color indexed="64"/>
      </left>
      <right/>
      <top style="thin">
        <color indexed="64"/>
      </top>
      <bottom style="thin">
        <color theme="1"/>
      </bottom>
      <diagonal style="thin">
        <color indexed="64"/>
      </diagonal>
    </border>
    <border diagonalDown="1">
      <left/>
      <right/>
      <top style="thin">
        <color indexed="64"/>
      </top>
      <bottom style="thin">
        <color theme="1"/>
      </bottom>
      <diagonal style="thin">
        <color indexed="64"/>
      </diagonal>
    </border>
    <border diagonalDown="1">
      <left/>
      <right style="thin">
        <color indexed="64"/>
      </right>
      <top style="thin">
        <color indexed="64"/>
      </top>
      <bottom style="thin">
        <color theme="1"/>
      </bottom>
      <diagonal style="thin">
        <color indexed="64"/>
      </diagonal>
    </border>
    <border diagonalDown="1">
      <left style="thin">
        <color indexed="64"/>
      </left>
      <right/>
      <top style="thin">
        <color indexed="64"/>
      </top>
      <bottom style="medium">
        <color theme="1"/>
      </bottom>
      <diagonal style="thin">
        <color indexed="64"/>
      </diagonal>
    </border>
    <border diagonalDown="1">
      <left/>
      <right/>
      <top style="thin">
        <color indexed="64"/>
      </top>
      <bottom style="medium">
        <color theme="1"/>
      </bottom>
      <diagonal style="thin">
        <color indexed="64"/>
      </diagonal>
    </border>
    <border diagonalDown="1">
      <left/>
      <right style="thin">
        <color indexed="64"/>
      </right>
      <top style="thin">
        <color indexed="64"/>
      </top>
      <bottom style="medium">
        <color theme="1"/>
      </bottom>
      <diagonal style="thin">
        <color indexed="64"/>
      </diagonal>
    </border>
    <border>
      <left/>
      <right style="medium">
        <color indexed="64"/>
      </right>
      <top style="medium">
        <color theme="1"/>
      </top>
      <bottom/>
      <diagonal/>
    </border>
    <border>
      <left style="thin">
        <color indexed="64"/>
      </left>
      <right style="medium">
        <color theme="1"/>
      </right>
      <top style="thin">
        <color indexed="64"/>
      </top>
      <bottom style="thin">
        <color indexed="64"/>
      </bottom>
      <diagonal/>
    </border>
    <border>
      <left/>
      <right style="medium">
        <color indexed="64"/>
      </right>
      <top/>
      <bottom style="medium">
        <color theme="1"/>
      </bottom>
      <diagonal/>
    </border>
    <border>
      <left style="thin">
        <color indexed="64"/>
      </left>
      <right style="medium">
        <color theme="1"/>
      </right>
      <top style="thin">
        <color indexed="64"/>
      </top>
      <bottom style="medium">
        <color theme="1"/>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44">
    <xf numFmtId="0" fontId="0" fillId="0" borderId="0">
      <alignment vertical="center"/>
    </xf>
    <xf numFmtId="0" fontId="10" fillId="0" borderId="0">
      <alignment vertical="center"/>
    </xf>
    <xf numFmtId="0" fontId="10" fillId="0" borderId="0"/>
    <xf numFmtId="38" fontId="19" fillId="0" borderId="0" applyFont="0" applyFill="0" applyBorder="0" applyAlignment="0" applyProtection="0"/>
    <xf numFmtId="0" fontId="17" fillId="0" borderId="0">
      <alignment vertical="center"/>
    </xf>
    <xf numFmtId="0" fontId="9" fillId="0" borderId="0">
      <alignment vertical="center"/>
    </xf>
    <xf numFmtId="38" fontId="10" fillId="0" borderId="0" applyFont="0" applyFill="0" applyBorder="0" applyAlignment="0" applyProtection="0">
      <alignment vertical="center"/>
    </xf>
    <xf numFmtId="0" fontId="10" fillId="0" borderId="0">
      <alignment vertical="center"/>
    </xf>
    <xf numFmtId="0" fontId="20" fillId="0" borderId="0">
      <alignment vertical="center"/>
    </xf>
    <xf numFmtId="0" fontId="10" fillId="0" borderId="0">
      <alignment vertical="center"/>
    </xf>
    <xf numFmtId="0" fontId="17" fillId="0" borderId="0">
      <alignment vertical="center"/>
    </xf>
    <xf numFmtId="9" fontId="9" fillId="0" borderId="0" applyFont="0" applyFill="0" applyBorder="0" applyAlignment="0" applyProtection="0">
      <alignment vertical="center"/>
    </xf>
    <xf numFmtId="0" fontId="9" fillId="0" borderId="0">
      <alignment vertical="center"/>
    </xf>
    <xf numFmtId="0" fontId="21" fillId="0" borderId="0">
      <alignment vertical="center"/>
    </xf>
    <xf numFmtId="0" fontId="17" fillId="0" borderId="0">
      <alignment vertical="center"/>
    </xf>
    <xf numFmtId="0" fontId="10" fillId="0" borderId="0">
      <alignment vertical="center"/>
    </xf>
    <xf numFmtId="0" fontId="23" fillId="0" borderId="0"/>
    <xf numFmtId="9" fontId="10" fillId="0" borderId="0" applyFont="0" applyFill="0" applyBorder="0" applyAlignment="0" applyProtection="0">
      <alignment vertical="center"/>
    </xf>
    <xf numFmtId="0" fontId="24" fillId="0" borderId="0"/>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8" fillId="0" borderId="0">
      <alignment vertical="center"/>
    </xf>
    <xf numFmtId="0" fontId="10" fillId="0" borderId="0"/>
    <xf numFmtId="0" fontId="7" fillId="0" borderId="0">
      <alignment vertical="center"/>
    </xf>
    <xf numFmtId="0" fontId="6" fillId="0" borderId="0">
      <alignment vertical="center"/>
    </xf>
    <xf numFmtId="0" fontId="25" fillId="0" borderId="0" applyNumberForma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pplyBorder="0"/>
    <xf numFmtId="0" fontId="15" fillId="0" borderId="0">
      <alignment vertical="center"/>
    </xf>
    <xf numFmtId="0" fontId="4" fillId="0" borderId="0">
      <alignment vertical="center"/>
    </xf>
    <xf numFmtId="0" fontId="10" fillId="0" borderId="0"/>
    <xf numFmtId="0" fontId="10" fillId="0" borderId="0"/>
    <xf numFmtId="0" fontId="3" fillId="0" borderId="0">
      <alignment vertical="center"/>
    </xf>
    <xf numFmtId="0" fontId="22" fillId="0" borderId="0"/>
    <xf numFmtId="38" fontId="22"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xf numFmtId="0" fontId="10" fillId="0" borderId="0">
      <alignment vertical="center"/>
    </xf>
  </cellStyleXfs>
  <cellXfs count="678">
    <xf numFmtId="0" fontId="0" fillId="0" borderId="0" xfId="0">
      <alignment vertical="center"/>
    </xf>
    <xf numFmtId="0" fontId="26" fillId="2" borderId="0" xfId="22" applyFont="1" applyFill="1" applyAlignment="1">
      <alignment horizontal="left" vertical="center"/>
    </xf>
    <xf numFmtId="0" fontId="26" fillId="2" borderId="0" xfId="22" applyFont="1" applyFill="1" applyAlignment="1">
      <alignment horizontal="center" vertical="center"/>
    </xf>
    <xf numFmtId="0" fontId="26" fillId="2" borderId="0" xfId="22" applyFont="1" applyFill="1" applyAlignment="1">
      <alignment vertical="center"/>
    </xf>
    <xf numFmtId="0" fontId="26" fillId="2" borderId="0" xfId="22" applyFont="1" applyFill="1" applyAlignment="1">
      <alignment horizontal="left"/>
    </xf>
    <xf numFmtId="0" fontId="10" fillId="0" borderId="0" xfId="22" applyAlignment="1">
      <alignment horizontal="left"/>
    </xf>
    <xf numFmtId="0" fontId="10" fillId="0" borderId="0" xfId="22"/>
    <xf numFmtId="0" fontId="26" fillId="2" borderId="0" xfId="22" applyFont="1" applyFill="1" applyBorder="1" applyAlignment="1">
      <alignment horizontal="center" vertical="center"/>
    </xf>
    <xf numFmtId="0" fontId="26" fillId="2" borderId="0" xfId="22" applyFont="1" applyFill="1" applyBorder="1" applyAlignment="1">
      <alignment horizontal="left" vertical="center"/>
    </xf>
    <xf numFmtId="0" fontId="26" fillId="2" borderId="0" xfId="22" applyFont="1" applyFill="1"/>
    <xf numFmtId="0" fontId="10" fillId="2" borderId="0" xfId="22" applyFill="1" applyAlignment="1">
      <alignment horizontal="left"/>
    </xf>
    <xf numFmtId="0" fontId="10" fillId="2" borderId="0" xfId="22" applyFill="1"/>
    <xf numFmtId="0" fontId="26" fillId="2" borderId="0" xfId="22" applyFont="1" applyFill="1" applyAlignment="1">
      <alignment horizontal="left"/>
    </xf>
    <xf numFmtId="0" fontId="26" fillId="2" borderId="0" xfId="22" applyFont="1" applyFill="1"/>
    <xf numFmtId="49" fontId="10" fillId="0" borderId="0" xfId="32" applyNumberFormat="1" applyFont="1" applyBorder="1" applyAlignment="1">
      <alignment vertical="center"/>
    </xf>
    <xf numFmtId="0" fontId="14" fillId="0" borderId="0" xfId="22" applyFont="1"/>
    <xf numFmtId="0" fontId="14" fillId="0" borderId="0" xfId="22" applyFont="1" applyAlignment="1">
      <alignment vertical="center"/>
    </xf>
    <xf numFmtId="0" fontId="10" fillId="0" borderId="0" xfId="22" applyAlignment="1">
      <alignment vertical="center"/>
    </xf>
    <xf numFmtId="0" fontId="10" fillId="0" borderId="0" xfId="22" applyAlignment="1">
      <alignment vertical="top"/>
    </xf>
    <xf numFmtId="0" fontId="37" fillId="0" borderId="0" xfId="22" applyFont="1"/>
    <xf numFmtId="0" fontId="38" fillId="0" borderId="0" xfId="22" applyFont="1" applyAlignment="1">
      <alignment horizontal="centerContinuous"/>
    </xf>
    <xf numFmtId="0" fontId="38" fillId="0" borderId="0" xfId="22" applyFont="1" applyAlignment="1">
      <alignment horizontal="distributed"/>
    </xf>
    <xf numFmtId="0" fontId="39" fillId="0" borderId="0" xfId="22" applyFont="1"/>
    <xf numFmtId="0" fontId="14" fillId="0" borderId="0" xfId="22" applyFont="1" applyAlignment="1">
      <alignment horizontal="right"/>
    </xf>
    <xf numFmtId="0" fontId="14" fillId="0" borderId="0" xfId="22" applyFont="1" applyAlignment="1">
      <alignment horizontal="center"/>
    </xf>
    <xf numFmtId="0" fontId="14" fillId="0" borderId="0" xfId="22" applyFont="1" applyAlignment="1">
      <alignment horizontal="left"/>
    </xf>
    <xf numFmtId="0" fontId="14" fillId="0" borderId="0" xfId="22" applyFont="1" applyAlignment="1">
      <alignment horizontal="left" justifyLastLine="1"/>
    </xf>
    <xf numFmtId="0" fontId="28" fillId="0" borderId="54" xfId="22" applyFont="1" applyBorder="1" applyAlignment="1" applyProtection="1">
      <alignment horizontal="center" vertical="center" wrapText="1"/>
      <protection locked="0"/>
    </xf>
    <xf numFmtId="0" fontId="26" fillId="2" borderId="0" xfId="22" applyFont="1" applyFill="1" applyAlignment="1" applyProtection="1">
      <alignment horizontal="left" vertical="center"/>
    </xf>
    <xf numFmtId="0" fontId="26" fillId="2" borderId="0" xfId="22" applyFont="1" applyFill="1" applyAlignment="1" applyProtection="1">
      <alignment horizontal="center" vertical="center"/>
    </xf>
    <xf numFmtId="0" fontId="26" fillId="2" borderId="0" xfId="22" applyFont="1" applyFill="1" applyAlignment="1" applyProtection="1">
      <alignment vertical="center"/>
    </xf>
    <xf numFmtId="0" fontId="23" fillId="2" borderId="0" xfId="22" applyFont="1" applyFill="1" applyAlignment="1" applyProtection="1">
      <alignment vertical="center"/>
    </xf>
    <xf numFmtId="0" fontId="23" fillId="0" borderId="0" xfId="22" applyFont="1" applyAlignment="1" applyProtection="1">
      <alignment vertical="center"/>
    </xf>
    <xf numFmtId="0" fontId="26" fillId="2" borderId="0" xfId="22" applyFont="1" applyFill="1" applyAlignment="1" applyProtection="1">
      <alignment horizontal="centerContinuous" vertical="center"/>
    </xf>
    <xf numFmtId="0" fontId="26" fillId="2" borderId="0" xfId="22" applyNumberFormat="1" applyFont="1" applyFill="1" applyAlignment="1" applyProtection="1">
      <alignment horizontal="center" vertical="center"/>
    </xf>
    <xf numFmtId="0" fontId="26" fillId="2" borderId="0" xfId="22" applyFont="1" applyFill="1" applyBorder="1" applyAlignment="1" applyProtection="1">
      <alignment horizontal="center" vertical="center"/>
    </xf>
    <xf numFmtId="0" fontId="26" fillId="2" borderId="103" xfId="22" applyFont="1" applyFill="1" applyBorder="1" applyAlignment="1" applyProtection="1">
      <alignment horizontal="left" vertical="center"/>
    </xf>
    <xf numFmtId="0" fontId="26" fillId="2" borderId="104" xfId="22" applyFont="1" applyFill="1" applyBorder="1" applyAlignment="1" applyProtection="1">
      <alignment horizontal="left" vertical="center"/>
    </xf>
    <xf numFmtId="0" fontId="26" fillId="2" borderId="104" xfId="22" applyFont="1" applyFill="1" applyBorder="1" applyAlignment="1" applyProtection="1">
      <alignment vertical="center"/>
    </xf>
    <xf numFmtId="0" fontId="26" fillId="2" borderId="104" xfId="22" applyFont="1" applyFill="1" applyBorder="1" applyAlignment="1" applyProtection="1">
      <alignment horizontal="center" vertical="center"/>
    </xf>
    <xf numFmtId="0" fontId="29" fillId="2" borderId="104" xfId="0" applyFont="1" applyFill="1" applyBorder="1" applyAlignment="1" applyProtection="1">
      <alignment horizontal="left" vertical="center"/>
    </xf>
    <xf numFmtId="0" fontId="29" fillId="2" borderId="112" xfId="0" applyFont="1" applyFill="1" applyBorder="1" applyAlignment="1" applyProtection="1">
      <alignment horizontal="left" vertical="center"/>
    </xf>
    <xf numFmtId="0" fontId="26" fillId="2" borderId="114" xfId="22" applyFont="1" applyFill="1" applyBorder="1" applyAlignment="1" applyProtection="1">
      <alignment vertical="center"/>
    </xf>
    <xf numFmtId="0" fontId="26" fillId="2" borderId="86" xfId="22" applyFont="1" applyFill="1" applyBorder="1" applyAlignment="1" applyProtection="1">
      <alignment horizontal="left" vertical="center"/>
    </xf>
    <xf numFmtId="0" fontId="26" fillId="2" borderId="36" xfId="22" applyFont="1" applyFill="1" applyBorder="1" applyAlignment="1" applyProtection="1">
      <alignment horizontal="left" vertical="center"/>
    </xf>
    <xf numFmtId="0" fontId="26" fillId="2" borderId="36" xfId="22" applyFont="1" applyFill="1" applyBorder="1" applyAlignment="1" applyProtection="1">
      <alignment vertical="center"/>
    </xf>
    <xf numFmtId="0" fontId="26" fillId="2" borderId="36" xfId="22" applyFont="1" applyFill="1" applyBorder="1" applyAlignment="1" applyProtection="1">
      <alignment horizontal="center" vertical="center"/>
    </xf>
    <xf numFmtId="0" fontId="29" fillId="2" borderId="36" xfId="0" applyFont="1" applyFill="1" applyBorder="1" applyAlignment="1" applyProtection="1">
      <alignment horizontal="left" vertical="center"/>
    </xf>
    <xf numFmtId="0" fontId="29" fillId="2" borderId="115" xfId="0" applyFont="1" applyFill="1" applyBorder="1" applyAlignment="1" applyProtection="1">
      <alignment horizontal="left" vertical="center"/>
    </xf>
    <xf numFmtId="0" fontId="26" fillId="2" borderId="116" xfId="22" applyFont="1" applyFill="1" applyBorder="1" applyAlignment="1" applyProtection="1">
      <alignment vertical="center"/>
    </xf>
    <xf numFmtId="0" fontId="26" fillId="2" borderId="7" xfId="22"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6" fillId="2" borderId="48" xfId="22" applyFont="1" applyFill="1" applyBorder="1" applyAlignment="1" applyProtection="1">
      <alignment horizontal="left" vertical="center"/>
    </xf>
    <xf numFmtId="0" fontId="26" fillId="2" borderId="49" xfId="22" applyFont="1" applyFill="1" applyBorder="1" applyAlignment="1" applyProtection="1">
      <alignment horizontal="left" vertical="center"/>
    </xf>
    <xf numFmtId="0" fontId="26" fillId="2" borderId="7" xfId="22" applyFont="1" applyFill="1" applyBorder="1" applyAlignment="1" applyProtection="1">
      <alignment vertical="center"/>
    </xf>
    <xf numFmtId="0" fontId="26" fillId="2" borderId="7" xfId="22" applyFont="1" applyFill="1" applyBorder="1" applyAlignment="1" applyProtection="1">
      <alignment horizontal="center" vertical="center"/>
    </xf>
    <xf numFmtId="0" fontId="26" fillId="2" borderId="106" xfId="22" applyFont="1" applyFill="1" applyBorder="1" applyAlignment="1" applyProtection="1">
      <alignment horizontal="left" vertical="center"/>
    </xf>
    <xf numFmtId="0" fontId="26" fillId="2" borderId="96" xfId="22" applyFont="1" applyFill="1" applyBorder="1" applyAlignment="1" applyProtection="1">
      <alignment horizontal="left" vertical="center"/>
    </xf>
    <xf numFmtId="0" fontId="26" fillId="2" borderId="96" xfId="22" applyFont="1" applyFill="1" applyBorder="1" applyAlignment="1" applyProtection="1">
      <alignment horizontal="center" vertical="center"/>
    </xf>
    <xf numFmtId="1" fontId="26" fillId="2" borderId="96" xfId="22" applyNumberFormat="1" applyFont="1" applyFill="1" applyBorder="1" applyAlignment="1" applyProtection="1">
      <alignment horizontal="left" vertical="center"/>
    </xf>
    <xf numFmtId="1" fontId="29" fillId="2" borderId="96" xfId="0" applyNumberFormat="1" applyFont="1" applyFill="1" applyBorder="1" applyAlignment="1" applyProtection="1">
      <alignment horizontal="left" vertical="center"/>
    </xf>
    <xf numFmtId="1" fontId="29" fillId="2" borderId="102" xfId="0" applyNumberFormat="1" applyFont="1" applyFill="1" applyBorder="1" applyAlignment="1" applyProtection="1">
      <alignment horizontal="left" vertical="center"/>
    </xf>
    <xf numFmtId="0" fontId="26" fillId="2" borderId="107" xfId="22" applyFont="1" applyFill="1" applyBorder="1" applyAlignment="1" applyProtection="1">
      <alignment vertical="center"/>
    </xf>
    <xf numFmtId="178" fontId="27" fillId="2" borderId="0" xfId="22" applyNumberFormat="1" applyFont="1" applyFill="1" applyAlignment="1" applyProtection="1">
      <alignment horizontal="center" vertical="center"/>
    </xf>
    <xf numFmtId="178" fontId="27" fillId="2" borderId="0" xfId="22" applyNumberFormat="1" applyFont="1" applyFill="1" applyAlignment="1" applyProtection="1">
      <alignment vertical="center"/>
    </xf>
    <xf numFmtId="0" fontId="28" fillId="2" borderId="84" xfId="22" applyFont="1" applyFill="1" applyBorder="1" applyAlignment="1" applyProtection="1">
      <alignment horizontal="centerContinuous" vertical="center" wrapText="1"/>
    </xf>
    <xf numFmtId="0" fontId="28" fillId="2" borderId="82" xfId="22" applyFont="1" applyFill="1" applyBorder="1" applyAlignment="1" applyProtection="1">
      <alignment horizontal="centerContinuous" vertical="center" wrapText="1"/>
    </xf>
    <xf numFmtId="0" fontId="28" fillId="2" borderId="83" xfId="22" applyFont="1" applyFill="1" applyBorder="1" applyAlignment="1" applyProtection="1">
      <alignment horizontal="centerContinuous" vertical="center" wrapText="1"/>
    </xf>
    <xf numFmtId="0" fontId="28" fillId="2" borderId="83" xfId="22" applyFont="1" applyFill="1" applyBorder="1" applyAlignment="1" applyProtection="1">
      <alignment horizontal="centerContinuous" vertical="center"/>
    </xf>
    <xf numFmtId="0" fontId="28" fillId="2" borderId="84" xfId="22" applyFont="1" applyFill="1" applyBorder="1" applyAlignment="1" applyProtection="1">
      <alignment horizontal="centerContinuous" vertical="center"/>
    </xf>
    <xf numFmtId="0" fontId="28" fillId="2" borderId="104" xfId="22" applyFont="1" applyFill="1" applyBorder="1" applyAlignment="1" applyProtection="1">
      <alignment horizontal="centerContinuous" vertical="center" wrapText="1"/>
    </xf>
    <xf numFmtId="0" fontId="26" fillId="2" borderId="108" xfId="22" applyFont="1" applyFill="1" applyBorder="1" applyAlignment="1" applyProtection="1">
      <alignment horizontal="centerContinuous" vertical="center"/>
    </xf>
    <xf numFmtId="0" fontId="26" fillId="2" borderId="105" xfId="22" applyFont="1" applyFill="1" applyBorder="1" applyAlignment="1" applyProtection="1">
      <alignment horizontal="centerContinuous" vertical="center" wrapText="1"/>
    </xf>
    <xf numFmtId="0" fontId="31" fillId="2" borderId="105" xfId="22" applyFont="1" applyFill="1" applyBorder="1" applyAlignment="1" applyProtection="1">
      <alignment horizontal="centerContinuous" vertical="center" wrapText="1"/>
    </xf>
    <xf numFmtId="0" fontId="31" fillId="2" borderId="104" xfId="22" applyFont="1" applyFill="1" applyBorder="1" applyAlignment="1" applyProtection="1">
      <alignment horizontal="centerContinuous" vertical="center"/>
    </xf>
    <xf numFmtId="0" fontId="28" fillId="2" borderId="38" xfId="22" applyFont="1" applyFill="1" applyBorder="1" applyAlignment="1" applyProtection="1">
      <alignment horizontal="center" vertical="center" wrapText="1"/>
    </xf>
    <xf numFmtId="0" fontId="28" fillId="2" borderId="37" xfId="22" applyFont="1" applyFill="1" applyBorder="1" applyAlignment="1" applyProtection="1">
      <alignment horizontal="center" vertical="center" wrapText="1"/>
    </xf>
    <xf numFmtId="0" fontId="28" fillId="2" borderId="35" xfId="22" applyFont="1" applyFill="1" applyBorder="1" applyAlignment="1" applyProtection="1">
      <alignment horizontal="center" vertical="center" wrapText="1"/>
    </xf>
    <xf numFmtId="0" fontId="28" fillId="2" borderId="0" xfId="22" applyFont="1" applyFill="1" applyBorder="1" applyAlignment="1" applyProtection="1">
      <alignment horizontal="centerContinuous" vertical="center" wrapText="1"/>
    </xf>
    <xf numFmtId="0" fontId="26" fillId="2" borderId="11" xfId="22" applyFont="1" applyFill="1" applyBorder="1" applyAlignment="1" applyProtection="1">
      <alignment horizontal="center" vertical="center"/>
    </xf>
    <xf numFmtId="0" fontId="26" fillId="2" borderId="33" xfId="22" applyFont="1" applyFill="1" applyBorder="1" applyAlignment="1" applyProtection="1">
      <alignment horizontal="centerContinuous" vertical="center" wrapText="1"/>
    </xf>
    <xf numFmtId="0" fontId="26" fillId="2" borderId="11" xfId="22" applyFont="1" applyFill="1" applyBorder="1" applyAlignment="1" applyProtection="1">
      <alignment horizontal="centerContinuous" vertical="center"/>
    </xf>
    <xf numFmtId="0" fontId="31" fillId="2" borderId="33" xfId="22" applyFont="1" applyFill="1" applyBorder="1" applyAlignment="1" applyProtection="1">
      <alignment horizontal="centerContinuous" vertical="center"/>
    </xf>
    <xf numFmtId="0" fontId="31" fillId="2" borderId="0" xfId="22" applyFont="1" applyFill="1" applyBorder="1" applyAlignment="1" applyProtection="1">
      <alignment horizontal="centerContinuous" vertical="center"/>
    </xf>
    <xf numFmtId="179" fontId="29" fillId="2" borderId="120" xfId="22" applyNumberFormat="1" applyFont="1" applyFill="1" applyBorder="1" applyAlignment="1" applyProtection="1">
      <alignment horizontal="center" vertical="center"/>
    </xf>
    <xf numFmtId="179" fontId="29" fillId="2" borderId="121" xfId="22" applyNumberFormat="1" applyFont="1" applyFill="1" applyBorder="1" applyAlignment="1" applyProtection="1">
      <alignment horizontal="center" vertical="center"/>
    </xf>
    <xf numFmtId="179" fontId="29" fillId="2" borderId="122" xfId="22" applyNumberFormat="1" applyFont="1" applyFill="1" applyBorder="1" applyAlignment="1" applyProtection="1">
      <alignment horizontal="center" vertical="center"/>
    </xf>
    <xf numFmtId="179" fontId="29" fillId="2" borderId="123" xfId="22" applyNumberFormat="1" applyFont="1" applyFill="1" applyBorder="1" applyAlignment="1" applyProtection="1">
      <alignment horizontal="center" vertical="center"/>
    </xf>
    <xf numFmtId="179" fontId="29" fillId="2" borderId="124" xfId="22" applyNumberFormat="1" applyFont="1" applyFill="1" applyBorder="1" applyAlignment="1" applyProtection="1">
      <alignment horizontal="center" vertical="center"/>
    </xf>
    <xf numFmtId="0" fontId="28" fillId="2" borderId="96" xfId="22" applyFont="1" applyFill="1" applyBorder="1" applyAlignment="1" applyProtection="1">
      <alignment horizontal="center" vertical="center" wrapText="1"/>
    </xf>
    <xf numFmtId="0" fontId="26" fillId="2" borderId="97" xfId="22" applyFont="1" applyFill="1" applyBorder="1" applyAlignment="1" applyProtection="1">
      <alignment horizontal="center" vertical="center"/>
    </xf>
    <xf numFmtId="0" fontId="26" fillId="2" borderId="102" xfId="22" applyFont="1" applyFill="1" applyBorder="1" applyAlignment="1" applyProtection="1">
      <alignment horizontal="centerContinuous" vertical="center" wrapText="1"/>
    </xf>
    <xf numFmtId="0" fontId="26" fillId="2" borderId="97" xfId="22" applyFont="1" applyFill="1" applyBorder="1" applyAlignment="1" applyProtection="1">
      <alignment horizontal="centerContinuous" vertical="center"/>
    </xf>
    <xf numFmtId="0" fontId="31" fillId="2" borderId="102" xfId="22" applyFont="1" applyFill="1" applyBorder="1" applyAlignment="1" applyProtection="1">
      <alignment horizontal="centerContinuous" vertical="center" wrapText="1"/>
    </xf>
    <xf numFmtId="0" fontId="31" fillId="2" borderId="96" xfId="22" applyFont="1" applyFill="1" applyBorder="1" applyAlignment="1" applyProtection="1">
      <alignment horizontal="centerContinuous" vertical="center"/>
    </xf>
    <xf numFmtId="0" fontId="26" fillId="2" borderId="80" xfId="22" applyFont="1" applyFill="1" applyBorder="1" applyAlignment="1" applyProtection="1">
      <alignment horizontal="left" vertical="center"/>
    </xf>
    <xf numFmtId="0" fontId="26" fillId="2" borderId="81" xfId="22" applyFont="1" applyFill="1" applyBorder="1" applyAlignment="1" applyProtection="1">
      <alignment horizontal="left" vertical="center"/>
    </xf>
    <xf numFmtId="0" fontId="26" fillId="2" borderId="82" xfId="22" applyFont="1" applyFill="1" applyBorder="1" applyAlignment="1" applyProtection="1">
      <alignment horizontal="center" vertical="center"/>
    </xf>
    <xf numFmtId="0" fontId="26" fillId="2" borderId="81" xfId="22" applyFont="1" applyFill="1" applyBorder="1" applyAlignment="1" applyProtection="1">
      <alignment horizontal="center" vertical="center"/>
    </xf>
    <xf numFmtId="0" fontId="26" fillId="2" borderId="83" xfId="22" applyFont="1" applyFill="1" applyBorder="1" applyAlignment="1" applyProtection="1">
      <alignment horizontal="center" vertical="center"/>
    </xf>
    <xf numFmtId="0" fontId="23" fillId="2" borderId="0" xfId="22" applyFont="1" applyFill="1" applyAlignment="1" applyProtection="1">
      <alignment horizontal="left" vertical="center"/>
    </xf>
    <xf numFmtId="0" fontId="23" fillId="0" borderId="0" xfId="22" applyFont="1" applyAlignment="1" applyProtection="1">
      <alignment horizontal="left" vertical="center"/>
    </xf>
    <xf numFmtId="0" fontId="29" fillId="2" borderId="37" xfId="0" applyFont="1" applyFill="1" applyBorder="1" applyAlignment="1" applyProtection="1">
      <alignment horizontal="center" vertical="center" shrinkToFit="1"/>
    </xf>
    <xf numFmtId="0" fontId="30" fillId="2" borderId="37" xfId="22" applyFont="1" applyFill="1" applyBorder="1" applyAlignment="1" applyProtection="1">
      <alignment horizontal="left" vertical="center" wrapText="1"/>
    </xf>
    <xf numFmtId="0" fontId="30" fillId="2" borderId="12" xfId="22" applyFont="1" applyFill="1" applyBorder="1" applyAlignment="1" applyProtection="1">
      <alignment horizontal="left" vertical="center" wrapText="1"/>
    </xf>
    <xf numFmtId="0" fontId="26" fillId="2" borderId="13" xfId="22" applyFont="1" applyFill="1" applyBorder="1" applyAlignment="1" applyProtection="1">
      <alignment horizontal="left" vertical="center"/>
    </xf>
    <xf numFmtId="0" fontId="26" fillId="2" borderId="87" xfId="22" applyFont="1" applyFill="1" applyBorder="1" applyAlignment="1" applyProtection="1">
      <alignment horizontal="left" vertical="center"/>
    </xf>
    <xf numFmtId="0" fontId="26" fillId="2" borderId="76" xfId="22" applyFont="1" applyFill="1" applyBorder="1" applyAlignment="1" applyProtection="1">
      <alignment horizontal="left" vertical="center"/>
    </xf>
    <xf numFmtId="0" fontId="26" fillId="2" borderId="77" xfId="22" applyFont="1" applyFill="1" applyBorder="1" applyAlignment="1" applyProtection="1">
      <alignment horizontal="center" vertical="center"/>
    </xf>
    <xf numFmtId="0" fontId="26" fillId="2" borderId="76" xfId="22" applyFont="1" applyFill="1" applyBorder="1" applyAlignment="1" applyProtection="1">
      <alignment horizontal="center" vertical="center"/>
    </xf>
    <xf numFmtId="0" fontId="26" fillId="2" borderId="78" xfId="22" applyFont="1" applyFill="1" applyBorder="1" applyAlignment="1" applyProtection="1">
      <alignment horizontal="center" vertical="center"/>
    </xf>
    <xf numFmtId="0" fontId="29" fillId="2" borderId="35" xfId="0" applyFont="1" applyFill="1" applyBorder="1" applyAlignment="1" applyProtection="1">
      <alignment horizontal="center" vertical="center" shrinkToFit="1"/>
    </xf>
    <xf numFmtId="0" fontId="29" fillId="2" borderId="14" xfId="0" applyFont="1" applyFill="1" applyBorder="1" applyAlignment="1" applyProtection="1">
      <alignment horizontal="center" vertical="center" shrinkToFit="1"/>
    </xf>
    <xf numFmtId="0" fontId="29" fillId="2" borderId="90" xfId="0" applyFont="1" applyFill="1" applyBorder="1" applyAlignment="1" applyProtection="1">
      <alignment horizontal="center" vertical="center" shrinkToFit="1"/>
    </xf>
    <xf numFmtId="0" fontId="30" fillId="2" borderId="90" xfId="22" applyFont="1" applyFill="1" applyBorder="1" applyAlignment="1" applyProtection="1">
      <alignment horizontal="left" vertical="center" wrapText="1"/>
    </xf>
    <xf numFmtId="0" fontId="26" fillId="2" borderId="89" xfId="22" applyFont="1" applyFill="1" applyBorder="1" applyAlignment="1" applyProtection="1">
      <alignment horizontal="left" vertical="center"/>
    </xf>
    <xf numFmtId="0" fontId="26" fillId="2" borderId="33" xfId="22" applyFont="1" applyFill="1" applyBorder="1" applyAlignment="1" applyProtection="1">
      <alignment horizontal="left" vertical="center" shrinkToFit="1"/>
    </xf>
    <xf numFmtId="0" fontId="26" fillId="2" borderId="0" xfId="22" applyFont="1" applyFill="1" applyBorder="1" applyAlignment="1" applyProtection="1">
      <alignment horizontal="left" vertical="center" shrinkToFit="1"/>
    </xf>
    <xf numFmtId="0" fontId="26" fillId="2" borderId="0" xfId="22" applyFont="1" applyFill="1" applyAlignment="1" applyProtection="1">
      <alignment horizontal="left" vertical="center" shrinkToFit="1"/>
    </xf>
    <xf numFmtId="0" fontId="28" fillId="2" borderId="0" xfId="22" applyFont="1" applyFill="1" applyAlignment="1" applyProtection="1">
      <alignment horizontal="center" vertical="center" wrapText="1"/>
    </xf>
    <xf numFmtId="0" fontId="28" fillId="2" borderId="0" xfId="22" applyFont="1" applyFill="1" applyAlignment="1" applyProtection="1">
      <alignment vertical="center" wrapText="1"/>
    </xf>
    <xf numFmtId="0" fontId="28" fillId="2" borderId="50" xfId="22" applyFont="1" applyFill="1" applyBorder="1" applyAlignment="1" applyProtection="1">
      <alignment horizontal="center" vertical="center" wrapText="1"/>
    </xf>
    <xf numFmtId="0" fontId="26" fillId="2" borderId="0" xfId="22" applyFont="1" applyFill="1" applyAlignment="1" applyProtection="1">
      <alignment horizontal="left" vertical="center" wrapText="1"/>
    </xf>
    <xf numFmtId="0" fontId="30" fillId="2" borderId="0" xfId="22" applyFont="1" applyFill="1" applyAlignment="1" applyProtection="1">
      <alignment horizontal="left" vertical="center" wrapText="1"/>
    </xf>
    <xf numFmtId="0" fontId="26" fillId="2" borderId="56" xfId="22" applyFont="1" applyFill="1" applyBorder="1" applyAlignment="1" applyProtection="1">
      <alignment horizontal="left" vertical="center"/>
    </xf>
    <xf numFmtId="0" fontId="26" fillId="2" borderId="57" xfId="22" applyFont="1" applyFill="1" applyBorder="1" applyAlignment="1" applyProtection="1">
      <alignment horizontal="left" vertical="center"/>
    </xf>
    <xf numFmtId="0" fontId="26" fillId="2" borderId="58" xfId="22" applyFont="1" applyFill="1" applyBorder="1" applyAlignment="1" applyProtection="1">
      <alignment horizontal="left" vertical="center"/>
    </xf>
    <xf numFmtId="0" fontId="27" fillId="2" borderId="0" xfId="22" applyFont="1" applyFill="1" applyAlignment="1" applyProtection="1">
      <alignment horizontal="left" vertical="center"/>
    </xf>
    <xf numFmtId="0" fontId="26" fillId="2" borderId="59" xfId="22" applyFont="1" applyFill="1" applyBorder="1" applyAlignment="1" applyProtection="1">
      <alignment horizontal="center" vertical="center"/>
    </xf>
    <xf numFmtId="0" fontId="26" fillId="2" borderId="0" xfId="22" applyFont="1" applyFill="1" applyBorder="1" applyAlignment="1" applyProtection="1">
      <alignment horizontal="left" vertical="center"/>
    </xf>
    <xf numFmtId="181" fontId="27" fillId="2" borderId="0" xfId="22" applyNumberFormat="1" applyFont="1" applyFill="1" applyAlignment="1" applyProtection="1">
      <alignment vertical="center"/>
    </xf>
    <xf numFmtId="0" fontId="26" fillId="2" borderId="60" xfId="22" applyFont="1" applyFill="1" applyBorder="1" applyAlignment="1" applyProtection="1">
      <alignment horizontal="center" vertical="center"/>
    </xf>
    <xf numFmtId="0" fontId="26" fillId="2" borderId="0" xfId="22" applyFont="1" applyFill="1" applyAlignment="1" applyProtection="1">
      <alignment horizontal="right" vertical="center"/>
    </xf>
    <xf numFmtId="0" fontId="35" fillId="2" borderId="0" xfId="22" applyFont="1" applyFill="1" applyAlignment="1" applyProtection="1">
      <alignment horizontal="left" vertical="center"/>
    </xf>
    <xf numFmtId="0" fontId="26" fillId="2" borderId="61" xfId="22" applyFont="1" applyFill="1" applyBorder="1" applyAlignment="1" applyProtection="1">
      <alignment horizontal="center" vertical="center"/>
    </xf>
    <xf numFmtId="0" fontId="26" fillId="2" borderId="50" xfId="22" applyFont="1" applyFill="1" applyBorder="1" applyAlignment="1" applyProtection="1">
      <alignment horizontal="left" vertical="center"/>
    </xf>
    <xf numFmtId="0" fontId="26" fillId="2" borderId="50" xfId="22" applyFont="1" applyFill="1" applyBorder="1" applyAlignment="1" applyProtection="1">
      <alignment horizontal="center" vertical="center"/>
    </xf>
    <xf numFmtId="0" fontId="26" fillId="2" borderId="62" xfId="22" applyFont="1" applyFill="1" applyBorder="1" applyAlignment="1" applyProtection="1">
      <alignment horizontal="center" vertical="center"/>
    </xf>
    <xf numFmtId="0" fontId="26" fillId="2" borderId="0" xfId="22" applyFont="1" applyFill="1" applyAlignment="1" applyProtection="1">
      <alignment horizontal="left" vertical="center"/>
    </xf>
    <xf numFmtId="0" fontId="10" fillId="2" borderId="0" xfId="22" applyFill="1" applyAlignment="1" applyProtection="1">
      <alignment horizontal="left" vertical="center"/>
    </xf>
    <xf numFmtId="0" fontId="10" fillId="0" borderId="0" xfId="22" applyAlignment="1" applyProtection="1">
      <alignment horizontal="left" vertical="center"/>
    </xf>
    <xf numFmtId="0" fontId="31" fillId="2" borderId="0" xfId="22" applyFont="1" applyFill="1" applyAlignment="1" applyProtection="1">
      <alignment horizontal="left" vertical="center"/>
    </xf>
    <xf numFmtId="0" fontId="31" fillId="2" borderId="0" xfId="22" applyFont="1" applyFill="1" applyAlignment="1" applyProtection="1">
      <alignment vertical="center"/>
    </xf>
    <xf numFmtId="0" fontId="31" fillId="2" borderId="1" xfId="22" applyFont="1" applyFill="1" applyBorder="1" applyAlignment="1" applyProtection="1">
      <alignment horizontal="center" vertical="center"/>
    </xf>
    <xf numFmtId="0" fontId="31" fillId="2" borderId="2" xfId="22" applyFont="1" applyFill="1" applyBorder="1" applyAlignment="1" applyProtection="1">
      <alignment horizontal="center" vertical="center"/>
    </xf>
    <xf numFmtId="0" fontId="31" fillId="2" borderId="5" xfId="22" applyFont="1" applyFill="1" applyBorder="1" applyAlignment="1" applyProtection="1">
      <alignment horizontal="center" vertical="center"/>
    </xf>
    <xf numFmtId="0" fontId="32" fillId="2" borderId="43" xfId="22" applyFont="1" applyFill="1" applyBorder="1" applyAlignment="1" applyProtection="1">
      <alignment horizontal="centerContinuous" vertical="center" wrapText="1"/>
    </xf>
    <xf numFmtId="0" fontId="32" fillId="2" borderId="42" xfId="22" applyFont="1" applyFill="1" applyBorder="1" applyAlignment="1" applyProtection="1">
      <alignment horizontal="centerContinuous" vertical="center" wrapText="1"/>
    </xf>
    <xf numFmtId="0" fontId="32" fillId="2" borderId="44" xfId="22" applyFont="1" applyFill="1" applyBorder="1" applyAlignment="1" applyProtection="1">
      <alignment horizontal="centerContinuous" vertical="center" wrapText="1"/>
    </xf>
    <xf numFmtId="0" fontId="32" fillId="2" borderId="45" xfId="22" applyFont="1" applyFill="1" applyBorder="1" applyAlignment="1" applyProtection="1">
      <alignment horizontal="centerContinuous" vertical="center" wrapText="1"/>
    </xf>
    <xf numFmtId="0" fontId="32" fillId="2" borderId="45" xfId="22" applyFont="1" applyFill="1" applyBorder="1" applyAlignment="1" applyProtection="1">
      <alignment horizontal="centerContinuous" vertical="center"/>
    </xf>
    <xf numFmtId="0" fontId="32" fillId="2" borderId="42" xfId="22" applyFont="1" applyFill="1" applyBorder="1" applyAlignment="1" applyProtection="1">
      <alignment horizontal="centerContinuous" vertical="center"/>
    </xf>
    <xf numFmtId="0" fontId="32" fillId="2" borderId="44" xfId="22" applyFont="1" applyFill="1" applyBorder="1" applyAlignment="1" applyProtection="1">
      <alignment horizontal="centerContinuous" vertical="center"/>
    </xf>
    <xf numFmtId="0" fontId="33" fillId="2" borderId="1" xfId="22" applyFont="1" applyFill="1" applyBorder="1" applyAlignment="1" applyProtection="1">
      <alignment horizontal="centerContinuous" vertical="center" wrapText="1"/>
    </xf>
    <xf numFmtId="0" fontId="33" fillId="2" borderId="3" xfId="22" applyFont="1" applyFill="1" applyBorder="1" applyAlignment="1" applyProtection="1">
      <alignment horizontal="centerContinuous" vertical="center"/>
    </xf>
    <xf numFmtId="0" fontId="33" fillId="2" borderId="4" xfId="22" applyFont="1" applyFill="1" applyBorder="1" applyAlignment="1" applyProtection="1">
      <alignment horizontal="centerContinuous" vertical="center" wrapText="1"/>
    </xf>
    <xf numFmtId="0" fontId="33" fillId="2" borderId="2" xfId="22" applyFont="1" applyFill="1" applyBorder="1" applyAlignment="1" applyProtection="1">
      <alignment horizontal="centerContinuous" vertical="center"/>
    </xf>
    <xf numFmtId="0" fontId="33" fillId="2" borderId="5" xfId="22" applyFont="1" applyFill="1" applyBorder="1" applyAlignment="1" applyProtection="1">
      <alignment horizontal="centerContinuous" vertical="center"/>
    </xf>
    <xf numFmtId="0" fontId="26" fillId="2" borderId="0" xfId="22" applyFont="1" applyFill="1" applyBorder="1" applyAlignment="1" applyProtection="1">
      <alignment horizontal="centerContinuous" vertical="center"/>
    </xf>
    <xf numFmtId="0" fontId="31" fillId="2" borderId="23" xfId="22" applyFont="1" applyFill="1" applyBorder="1" applyAlignment="1" applyProtection="1">
      <alignment horizontal="left" vertical="center"/>
    </xf>
    <xf numFmtId="0" fontId="31" fillId="2" borderId="20" xfId="22" applyFont="1" applyFill="1" applyBorder="1" applyAlignment="1" applyProtection="1">
      <alignment horizontal="centerContinuous" vertical="center"/>
    </xf>
    <xf numFmtId="0" fontId="32" fillId="2" borderId="35" xfId="22" applyFont="1" applyFill="1" applyBorder="1" applyAlignment="1" applyProtection="1">
      <alignment horizontal="center" vertical="center" wrapText="1"/>
    </xf>
    <xf numFmtId="0" fontId="32" fillId="2" borderId="38" xfId="22" applyFont="1" applyFill="1" applyBorder="1" applyAlignment="1" applyProtection="1">
      <alignment horizontal="center" vertical="center" wrapText="1"/>
    </xf>
    <xf numFmtId="0" fontId="32" fillId="2" borderId="9" xfId="22" applyFont="1" applyFill="1" applyBorder="1" applyAlignment="1" applyProtection="1">
      <alignment horizontal="center" vertical="center" wrapText="1"/>
    </xf>
    <xf numFmtId="0" fontId="32" fillId="2" borderId="22" xfId="22" applyFont="1" applyFill="1" applyBorder="1" applyAlignment="1" applyProtection="1">
      <alignment horizontal="center" vertical="center" wrapText="1"/>
    </xf>
    <xf numFmtId="0" fontId="33" fillId="2" borderId="23" xfId="22" applyFont="1" applyFill="1" applyBorder="1" applyAlignment="1" applyProtection="1">
      <alignment horizontal="centerContinuous" vertical="center" wrapText="1"/>
    </xf>
    <xf numFmtId="0" fontId="33" fillId="2" borderId="11" xfId="22" applyFont="1" applyFill="1" applyBorder="1" applyAlignment="1" applyProtection="1">
      <alignment horizontal="center" vertical="center"/>
    </xf>
    <xf numFmtId="0" fontId="33" fillId="2" borderId="33" xfId="22" applyFont="1" applyFill="1" applyBorder="1" applyAlignment="1" applyProtection="1">
      <alignment horizontal="centerContinuous" vertical="center" wrapText="1"/>
    </xf>
    <xf numFmtId="0" fontId="33" fillId="2" borderId="11" xfId="22" applyFont="1" applyFill="1" applyBorder="1" applyAlignment="1" applyProtection="1">
      <alignment horizontal="centerContinuous" vertical="center"/>
    </xf>
    <xf numFmtId="0" fontId="33" fillId="2" borderId="33" xfId="22" applyFont="1" applyFill="1" applyBorder="1" applyAlignment="1" applyProtection="1">
      <alignment horizontal="centerContinuous" vertical="center"/>
    </xf>
    <xf numFmtId="0" fontId="33" fillId="2" borderId="0" xfId="22" applyFont="1" applyFill="1" applyBorder="1" applyAlignment="1" applyProtection="1">
      <alignment horizontal="centerContinuous" vertical="center"/>
    </xf>
    <xf numFmtId="0" fontId="33" fillId="2" borderId="20" xfId="22" applyFont="1" applyFill="1" applyBorder="1" applyAlignment="1" applyProtection="1">
      <alignment horizontal="centerContinuous" vertical="center"/>
    </xf>
    <xf numFmtId="0" fontId="31" fillId="2" borderId="23" xfId="22" applyFont="1" applyFill="1" applyBorder="1" applyAlignment="1" applyProtection="1">
      <alignment horizontal="center" vertical="center"/>
    </xf>
    <xf numFmtId="0" fontId="31" fillId="2" borderId="0" xfId="22" applyFont="1" applyFill="1" applyBorder="1" applyAlignment="1" applyProtection="1">
      <alignment horizontal="center" vertical="center"/>
    </xf>
    <xf numFmtId="0" fontId="31" fillId="2" borderId="20" xfId="22" applyFont="1" applyFill="1" applyBorder="1" applyAlignment="1" applyProtection="1">
      <alignment horizontal="center" vertical="center"/>
    </xf>
    <xf numFmtId="179" fontId="33" fillId="2" borderId="72" xfId="22" applyNumberFormat="1" applyFont="1" applyFill="1" applyBorder="1" applyAlignment="1" applyProtection="1">
      <alignment horizontal="center" vertical="center"/>
    </xf>
    <xf numFmtId="179" fontId="33" fillId="2" borderId="63" xfId="22" applyNumberFormat="1" applyFont="1" applyFill="1" applyBorder="1" applyAlignment="1" applyProtection="1">
      <alignment horizontal="center" vertical="center"/>
    </xf>
    <xf numFmtId="179" fontId="33" fillId="2" borderId="65" xfId="22" applyNumberFormat="1" applyFont="1" applyFill="1" applyBorder="1" applyAlignment="1" applyProtection="1">
      <alignment horizontal="center" vertical="center"/>
    </xf>
    <xf numFmtId="179" fontId="33" fillId="2" borderId="64" xfId="22" applyNumberFormat="1" applyFont="1" applyFill="1" applyBorder="1" applyAlignment="1" applyProtection="1">
      <alignment horizontal="center" vertical="center"/>
    </xf>
    <xf numFmtId="0" fontId="33" fillId="2" borderId="25" xfId="22" applyFont="1" applyFill="1" applyBorder="1" applyAlignment="1" applyProtection="1">
      <alignment horizontal="center" vertical="center" wrapText="1"/>
    </xf>
    <xf numFmtId="0" fontId="33" fillId="2" borderId="8" xfId="22" applyFont="1" applyFill="1" applyBorder="1" applyAlignment="1" applyProtection="1">
      <alignment horizontal="center" vertical="center"/>
    </xf>
    <xf numFmtId="0" fontId="33" fillId="2" borderId="6" xfId="22" applyFont="1" applyFill="1" applyBorder="1" applyAlignment="1" applyProtection="1">
      <alignment horizontal="centerContinuous" vertical="center" wrapText="1"/>
    </xf>
    <xf numFmtId="0" fontId="33" fillId="2" borderId="8" xfId="22" applyFont="1" applyFill="1" applyBorder="1" applyAlignment="1" applyProtection="1">
      <alignment horizontal="centerContinuous" vertical="center"/>
    </xf>
    <xf numFmtId="0" fontId="33" fillId="2" borderId="7" xfId="22" applyFont="1" applyFill="1" applyBorder="1" applyAlignment="1" applyProtection="1">
      <alignment horizontal="centerContinuous" vertical="center"/>
    </xf>
    <xf numFmtId="0" fontId="33" fillId="2" borderId="15" xfId="22" applyFont="1" applyFill="1" applyBorder="1" applyAlignment="1" applyProtection="1">
      <alignment horizontal="centerContinuous" vertical="center"/>
    </xf>
    <xf numFmtId="0" fontId="26" fillId="0" borderId="0" xfId="22" applyFont="1" applyBorder="1" applyAlignment="1" applyProtection="1">
      <alignment horizontal="left" vertical="center"/>
    </xf>
    <xf numFmtId="0" fontId="31" fillId="0" borderId="26" xfId="22" applyFont="1" applyBorder="1" applyAlignment="1" applyProtection="1">
      <alignment horizontal="left" vertical="center"/>
    </xf>
    <xf numFmtId="0" fontId="33" fillId="0" borderId="36" xfId="0" applyFont="1" applyBorder="1" applyAlignment="1" applyProtection="1">
      <alignment horizontal="left" vertical="center"/>
    </xf>
    <xf numFmtId="0" fontId="33" fillId="0" borderId="10" xfId="0" applyFont="1" applyBorder="1" applyAlignment="1" applyProtection="1">
      <alignment horizontal="left" vertical="center"/>
    </xf>
    <xf numFmtId="177" fontId="31" fillId="0" borderId="35" xfId="22" applyNumberFormat="1" applyFont="1" applyBorder="1" applyAlignment="1" applyProtection="1">
      <alignment horizontal="center" vertical="center"/>
    </xf>
    <xf numFmtId="177" fontId="31" fillId="0" borderId="38" xfId="22" applyNumberFormat="1" applyFont="1" applyBorder="1" applyAlignment="1" applyProtection="1">
      <alignment horizontal="center" vertical="center"/>
    </xf>
    <xf numFmtId="177" fontId="31" fillId="0" borderId="9" xfId="22" applyNumberFormat="1" applyFont="1" applyBorder="1" applyAlignment="1" applyProtection="1">
      <alignment horizontal="center" vertical="center"/>
    </xf>
    <xf numFmtId="177" fontId="31" fillId="0" borderId="22" xfId="22" applyNumberFormat="1" applyFont="1" applyBorder="1" applyAlignment="1" applyProtection="1">
      <alignment horizontal="center" vertical="center"/>
    </xf>
    <xf numFmtId="0" fontId="31" fillId="0" borderId="24" xfId="22" applyFont="1" applyBorder="1" applyAlignment="1" applyProtection="1">
      <alignment horizontal="left" vertical="center"/>
    </xf>
    <xf numFmtId="0" fontId="33" fillId="0" borderId="16" xfId="0" applyFont="1" applyBorder="1" applyAlignment="1" applyProtection="1">
      <alignment horizontal="left" vertical="center"/>
    </xf>
    <xf numFmtId="0" fontId="33" fillId="0" borderId="27" xfId="0" applyFont="1" applyBorder="1" applyAlignment="1" applyProtection="1">
      <alignment horizontal="left" vertical="center"/>
    </xf>
    <xf numFmtId="177" fontId="31" fillId="0" borderId="17" xfId="22" applyNumberFormat="1" applyFont="1" applyBorder="1" applyAlignment="1" applyProtection="1">
      <alignment horizontal="center" vertical="center"/>
    </xf>
    <xf numFmtId="177" fontId="31" fillId="0" borderId="18" xfId="22" applyNumberFormat="1" applyFont="1" applyBorder="1" applyAlignment="1" applyProtection="1">
      <alignment horizontal="center" vertical="center"/>
    </xf>
    <xf numFmtId="177" fontId="31" fillId="0" borderId="19" xfId="22" applyNumberFormat="1" applyFont="1" applyBorder="1" applyAlignment="1" applyProtection="1">
      <alignment horizontal="center" vertical="center"/>
    </xf>
    <xf numFmtId="177" fontId="31" fillId="0" borderId="21" xfId="22" applyNumberFormat="1" applyFont="1" applyBorder="1" applyAlignment="1" applyProtection="1">
      <alignment horizontal="center" vertical="center"/>
    </xf>
    <xf numFmtId="180" fontId="26" fillId="2" borderId="0" xfId="22" applyNumberFormat="1" applyFont="1" applyFill="1" applyAlignment="1" applyProtection="1">
      <alignment horizontal="left" vertical="center"/>
    </xf>
    <xf numFmtId="0" fontId="32" fillId="2" borderId="38" xfId="22" applyFont="1" applyFill="1" applyBorder="1" applyAlignment="1" applyProtection="1">
      <alignment horizontal="centerContinuous" vertical="center" wrapText="1"/>
    </xf>
    <xf numFmtId="0" fontId="32" fillId="2" borderId="38" xfId="22" applyFont="1" applyFill="1" applyBorder="1" applyAlignment="1" applyProtection="1">
      <alignment horizontal="centerContinuous" vertical="center"/>
    </xf>
    <xf numFmtId="0" fontId="33" fillId="2" borderId="0" xfId="22" applyFont="1" applyFill="1" applyBorder="1" applyAlignment="1" applyProtection="1">
      <alignment horizontal="centerContinuous" vertical="center" wrapText="1"/>
    </xf>
    <xf numFmtId="0" fontId="32" fillId="2" borderId="0" xfId="22" applyFont="1" applyFill="1" applyBorder="1" applyAlignment="1" applyProtection="1">
      <alignment horizontal="centerContinuous" vertical="center" wrapText="1"/>
    </xf>
    <xf numFmtId="0" fontId="32" fillId="2" borderId="0" xfId="22" applyFont="1" applyFill="1" applyBorder="1" applyAlignment="1" applyProtection="1">
      <alignment horizontal="centerContinuous" vertical="center"/>
    </xf>
    <xf numFmtId="0" fontId="10" fillId="2" borderId="0" xfId="22" applyFill="1" applyBorder="1" applyAlignment="1" applyProtection="1">
      <alignment horizontal="left" vertical="center"/>
    </xf>
    <xf numFmtId="0" fontId="31" fillId="2" borderId="0" xfId="22" applyFont="1" applyFill="1" applyBorder="1" applyAlignment="1" applyProtection="1">
      <alignment horizontal="left" vertical="center"/>
    </xf>
    <xf numFmtId="0" fontId="33" fillId="2" borderId="0" xfId="22" applyFont="1" applyFill="1" applyBorder="1" applyAlignment="1" applyProtection="1">
      <alignment horizontal="center" vertical="center"/>
    </xf>
    <xf numFmtId="0" fontId="32" fillId="2" borderId="0" xfId="22" applyFont="1" applyFill="1" applyBorder="1" applyAlignment="1" applyProtection="1">
      <alignment horizontal="center" vertical="center" wrapText="1"/>
    </xf>
    <xf numFmtId="179" fontId="33" fillId="2" borderId="38" xfId="22" applyNumberFormat="1" applyFont="1" applyFill="1" applyBorder="1" applyAlignment="1" applyProtection="1">
      <alignment horizontal="center" vertical="center"/>
    </xf>
    <xf numFmtId="0" fontId="33" fillId="2" borderId="0" xfId="22" applyFont="1" applyFill="1" applyBorder="1" applyAlignment="1" applyProtection="1">
      <alignment horizontal="center" vertical="center" wrapText="1"/>
    </xf>
    <xf numFmtId="179" fontId="33" fillId="2" borderId="0" xfId="22" applyNumberFormat="1" applyFont="1" applyFill="1" applyBorder="1" applyAlignment="1" applyProtection="1">
      <alignment horizontal="center" vertical="center"/>
    </xf>
    <xf numFmtId="0" fontId="31" fillId="0" borderId="0" xfId="22" applyFont="1" applyBorder="1" applyAlignment="1" applyProtection="1">
      <alignment horizontal="left" vertical="center"/>
    </xf>
    <xf numFmtId="0" fontId="33" fillId="0" borderId="0" xfId="0" applyFont="1" applyBorder="1" applyAlignment="1" applyProtection="1">
      <alignment horizontal="left" vertical="center"/>
    </xf>
    <xf numFmtId="180" fontId="31" fillId="0" borderId="38" xfId="22" applyNumberFormat="1" applyFont="1" applyBorder="1" applyAlignment="1" applyProtection="1">
      <alignment horizontal="center" vertical="center"/>
    </xf>
    <xf numFmtId="180" fontId="26" fillId="0" borderId="0" xfId="22" applyNumberFormat="1" applyFont="1" applyBorder="1" applyAlignment="1" applyProtection="1">
      <alignment horizontal="center" vertical="center"/>
    </xf>
    <xf numFmtId="0" fontId="26" fillId="2" borderId="0" xfId="22" applyFont="1" applyFill="1" applyBorder="1" applyAlignment="1" applyProtection="1">
      <alignment vertical="center"/>
    </xf>
    <xf numFmtId="180" fontId="31" fillId="0" borderId="0" xfId="22" applyNumberFormat="1" applyFont="1" applyBorder="1" applyAlignment="1" applyProtection="1">
      <alignment horizontal="center" vertical="center"/>
    </xf>
    <xf numFmtId="0" fontId="26" fillId="2" borderId="103" xfId="22" applyFont="1" applyFill="1" applyBorder="1" applyAlignment="1" applyProtection="1">
      <alignment horizontal="center" vertical="center"/>
    </xf>
    <xf numFmtId="0" fontId="26" fillId="2" borderId="140" xfId="22" applyFont="1" applyFill="1" applyBorder="1" applyAlignment="1" applyProtection="1">
      <alignment horizontal="center" vertical="center"/>
    </xf>
    <xf numFmtId="0" fontId="28" fillId="2" borderId="85" xfId="22" applyFont="1" applyFill="1" applyBorder="1" applyAlignment="1" applyProtection="1">
      <alignment horizontal="centerContinuous" vertical="center"/>
    </xf>
    <xf numFmtId="0" fontId="26" fillId="2" borderId="109" xfId="22" applyFont="1" applyFill="1" applyBorder="1" applyAlignment="1" applyProtection="1">
      <alignment horizontal="left" vertical="center"/>
    </xf>
    <xf numFmtId="0" fontId="26" fillId="2" borderId="20" xfId="22" applyFont="1" applyFill="1" applyBorder="1" applyAlignment="1" applyProtection="1">
      <alignment horizontal="centerContinuous" vertical="center"/>
    </xf>
    <xf numFmtId="0" fontId="28" fillId="2" borderId="141" xfId="22" applyFont="1" applyFill="1" applyBorder="1" applyAlignment="1" applyProtection="1">
      <alignment horizontal="center" vertical="center" wrapText="1"/>
    </xf>
    <xf numFmtId="0" fontId="26" fillId="2" borderId="109" xfId="22" applyFont="1" applyFill="1" applyBorder="1" applyAlignment="1" applyProtection="1">
      <alignment horizontal="center" vertical="center"/>
    </xf>
    <xf numFmtId="0" fontId="26" fillId="2" borderId="20" xfId="22" applyFont="1" applyFill="1" applyBorder="1" applyAlignment="1" applyProtection="1">
      <alignment horizontal="center" vertical="center"/>
    </xf>
    <xf numFmtId="179" fontId="29" fillId="2" borderId="38" xfId="22" applyNumberFormat="1" applyFont="1" applyFill="1" applyBorder="1" applyAlignment="1" applyProtection="1">
      <alignment horizontal="center" vertical="center"/>
    </xf>
    <xf numFmtId="179" fontId="29" fillId="2" borderId="141" xfId="22" applyNumberFormat="1" applyFont="1" applyFill="1" applyBorder="1" applyAlignment="1" applyProtection="1">
      <alignment horizontal="center" vertical="center"/>
    </xf>
    <xf numFmtId="0" fontId="29" fillId="2" borderId="10" xfId="0" applyFont="1" applyFill="1" applyBorder="1" applyAlignment="1" applyProtection="1">
      <alignment horizontal="left" vertical="center"/>
    </xf>
    <xf numFmtId="0" fontId="26" fillId="2" borderId="38" xfId="22" applyNumberFormat="1" applyFont="1" applyFill="1" applyBorder="1" applyAlignment="1" applyProtection="1">
      <alignment horizontal="center" vertical="center"/>
    </xf>
    <xf numFmtId="0" fontId="26" fillId="2" borderId="141" xfId="22" applyNumberFormat="1" applyFont="1" applyFill="1" applyBorder="1" applyAlignment="1" applyProtection="1">
      <alignment horizontal="center" vertical="center"/>
    </xf>
    <xf numFmtId="0" fontId="26" fillId="2" borderId="88" xfId="22" applyFont="1" applyFill="1" applyBorder="1" applyAlignment="1" applyProtection="1">
      <alignment horizontal="left" vertical="center"/>
    </xf>
    <xf numFmtId="0" fontId="29" fillId="2" borderId="96" xfId="0" applyFont="1" applyFill="1" applyBorder="1" applyAlignment="1" applyProtection="1">
      <alignment horizontal="left" vertical="center"/>
    </xf>
    <xf numFmtId="0" fontId="29" fillId="2" borderId="142" xfId="0" applyFont="1" applyFill="1" applyBorder="1" applyAlignment="1" applyProtection="1">
      <alignment horizontal="left" vertical="center"/>
    </xf>
    <xf numFmtId="0" fontId="26" fillId="2" borderId="92" xfId="22" applyNumberFormat="1" applyFont="1" applyFill="1" applyBorder="1" applyAlignment="1" applyProtection="1">
      <alignment horizontal="center" vertical="center"/>
    </xf>
    <xf numFmtId="0" fontId="26" fillId="2" borderId="143" xfId="22" applyNumberFormat="1" applyFont="1" applyFill="1" applyBorder="1" applyAlignment="1" applyProtection="1">
      <alignment horizontal="center" vertical="center"/>
    </xf>
    <xf numFmtId="0" fontId="26" fillId="2" borderId="0" xfId="22" applyFont="1" applyFill="1" applyAlignment="1" applyProtection="1">
      <alignment horizontal="left"/>
    </xf>
    <xf numFmtId="0" fontId="10" fillId="2" borderId="0" xfId="22" applyFill="1" applyAlignment="1" applyProtection="1">
      <alignment horizontal="left"/>
    </xf>
    <xf numFmtId="0" fontId="10" fillId="0" borderId="0" xfId="22" applyAlignment="1" applyProtection="1">
      <alignment horizontal="left"/>
    </xf>
    <xf numFmtId="0" fontId="26" fillId="0" borderId="0" xfId="22" applyNumberFormat="1" applyFont="1" applyAlignment="1" applyProtection="1">
      <alignment horizontal="center" vertical="center"/>
      <protection locked="0"/>
    </xf>
    <xf numFmtId="0" fontId="29" fillId="0" borderId="36" xfId="0" applyFont="1" applyBorder="1" applyAlignment="1" applyProtection="1">
      <alignment horizontal="center" vertical="center" shrinkToFit="1"/>
      <protection locked="0"/>
    </xf>
    <xf numFmtId="0" fontId="29" fillId="0" borderId="13" xfId="0" applyFont="1" applyBorder="1" applyAlignment="1" applyProtection="1">
      <alignment horizontal="center" vertical="center" shrinkToFit="1"/>
      <protection locked="0"/>
    </xf>
    <xf numFmtId="0" fontId="29" fillId="0" borderId="36" xfId="0" applyFont="1" applyBorder="1" applyAlignment="1" applyProtection="1">
      <alignment horizontal="left" vertical="center"/>
      <protection locked="0"/>
    </xf>
    <xf numFmtId="0" fontId="29" fillId="0" borderId="13" xfId="0" applyFont="1" applyBorder="1" applyAlignment="1" applyProtection="1">
      <alignment horizontal="left" vertical="center"/>
      <protection locked="0"/>
    </xf>
    <xf numFmtId="0" fontId="26" fillId="0" borderId="36" xfId="22" applyFont="1" applyBorder="1" applyAlignment="1" applyProtection="1">
      <alignment horizontal="left" vertical="center"/>
      <protection locked="0"/>
    </xf>
    <xf numFmtId="0" fontId="26" fillId="0" borderId="13" xfId="22" applyFont="1" applyBorder="1" applyAlignment="1" applyProtection="1">
      <alignment horizontal="left" vertical="center"/>
      <protection locked="0"/>
    </xf>
    <xf numFmtId="0" fontId="26" fillId="0" borderId="89" xfId="22" applyFont="1" applyBorder="1" applyAlignment="1" applyProtection="1">
      <alignment horizontal="left" vertical="center"/>
      <protection locked="0"/>
    </xf>
    <xf numFmtId="0" fontId="14" fillId="0" borderId="0" xfId="22" applyFont="1" applyAlignment="1">
      <alignment horizontal="center" vertical="center"/>
    </xf>
    <xf numFmtId="0" fontId="26" fillId="0" borderId="38" xfId="22" applyFont="1" applyBorder="1" applyAlignment="1" applyProtection="1">
      <alignment horizontal="center" vertical="center" shrinkToFit="1"/>
      <protection locked="0"/>
    </xf>
    <xf numFmtId="0" fontId="26" fillId="0" borderId="34" xfId="22" applyFont="1" applyBorder="1" applyAlignment="1" applyProtection="1">
      <alignment horizontal="center" vertical="center" shrinkToFit="1"/>
      <protection locked="0"/>
    </xf>
    <xf numFmtId="0" fontId="26" fillId="0" borderId="92" xfId="22" applyFont="1" applyBorder="1" applyAlignment="1" applyProtection="1">
      <alignment horizontal="center" vertical="center" shrinkToFit="1"/>
      <protection locked="0"/>
    </xf>
    <xf numFmtId="0" fontId="14" fillId="0" borderId="11" xfId="22" applyFont="1" applyFill="1" applyBorder="1" applyAlignment="1">
      <alignment horizontal="center" vertical="center" shrinkToFit="1"/>
    </xf>
    <xf numFmtId="0" fontId="0" fillId="0" borderId="11" xfId="0" applyFill="1" applyBorder="1" applyAlignment="1">
      <alignment horizontal="center" vertical="center"/>
    </xf>
    <xf numFmtId="0" fontId="14" fillId="0" borderId="0" xfId="22" applyFont="1" applyFill="1" applyBorder="1"/>
    <xf numFmtId="0" fontId="38" fillId="0" borderId="0" xfId="22" applyFont="1" applyFill="1" applyBorder="1" applyAlignment="1">
      <alignment horizontal="centerContinuous"/>
    </xf>
    <xf numFmtId="0" fontId="14" fillId="0" borderId="0" xfId="22" applyFont="1" applyFill="1" applyBorder="1" applyAlignment="1">
      <alignment horizontal="right"/>
    </xf>
    <xf numFmtId="0" fontId="0" fillId="0" borderId="0" xfId="0" applyFill="1" applyBorder="1" applyAlignment="1">
      <alignment horizontal="left" shrinkToFit="1"/>
    </xf>
    <xf numFmtId="0" fontId="10" fillId="0" borderId="0" xfId="22" applyFill="1" applyBorder="1"/>
    <xf numFmtId="0" fontId="14" fillId="0" borderId="0" xfId="22" applyFont="1" applyFill="1" applyBorder="1" applyAlignment="1">
      <alignment vertical="center"/>
    </xf>
    <xf numFmtId="0" fontId="14" fillId="0" borderId="32" xfId="22" applyFont="1" applyFill="1" applyBorder="1" applyAlignment="1">
      <alignment horizontal="center" vertical="center"/>
    </xf>
    <xf numFmtId="0" fontId="14" fillId="0" borderId="11" xfId="22" applyFont="1" applyFill="1" applyBorder="1" applyAlignment="1">
      <alignment horizontal="center" vertical="center"/>
    </xf>
    <xf numFmtId="0" fontId="14" fillId="0" borderId="0" xfId="22" applyFont="1" applyFill="1" applyBorder="1" applyAlignment="1">
      <alignment horizontal="center" vertical="center"/>
    </xf>
    <xf numFmtId="0" fontId="14" fillId="0" borderId="0" xfId="22" applyFont="1" applyBorder="1" applyAlignment="1">
      <alignment vertical="center"/>
    </xf>
    <xf numFmtId="0" fontId="13" fillId="0" borderId="0" xfId="0" applyFont="1" applyAlignment="1">
      <alignment horizontal="left" vertical="center"/>
    </xf>
    <xf numFmtId="0" fontId="13" fillId="0" borderId="0" xfId="2" applyFont="1" applyAlignment="1">
      <alignment horizontal="left" vertical="center"/>
    </xf>
    <xf numFmtId="0" fontId="13" fillId="0" borderId="0" xfId="2" applyFont="1" applyAlignment="1">
      <alignment horizontal="centerContinuous" vertical="center"/>
    </xf>
    <xf numFmtId="0" fontId="13" fillId="0" borderId="0" xfId="2" applyFont="1" applyAlignment="1">
      <alignment horizontal="left" vertical="top"/>
    </xf>
    <xf numFmtId="0" fontId="13" fillId="0" borderId="38" xfId="2" applyFont="1" applyBorder="1" applyAlignment="1">
      <alignment horizontal="center" vertical="center"/>
    </xf>
    <xf numFmtId="0" fontId="13" fillId="0" borderId="37" xfId="2" applyFont="1" applyBorder="1" applyAlignment="1">
      <alignment horizontal="center" vertical="center"/>
    </xf>
    <xf numFmtId="0" fontId="14" fillId="0" borderId="36" xfId="22" applyFont="1" applyFill="1" applyBorder="1" applyAlignment="1">
      <alignment horizontal="center" vertical="center"/>
    </xf>
    <xf numFmtId="0" fontId="13" fillId="3" borderId="37" xfId="2" applyFont="1" applyFill="1" applyBorder="1" applyAlignment="1" applyProtection="1">
      <alignment horizontal="left" vertical="center" shrinkToFit="1"/>
      <protection locked="0"/>
    </xf>
    <xf numFmtId="0" fontId="13" fillId="3" borderId="38" xfId="2" applyFont="1" applyFill="1" applyBorder="1" applyAlignment="1" applyProtection="1">
      <alignment horizontal="left" vertical="center" shrinkToFit="1"/>
      <protection locked="0"/>
    </xf>
    <xf numFmtId="0" fontId="40" fillId="0" borderId="0" xfId="22" applyFont="1"/>
    <xf numFmtId="0" fontId="40" fillId="0" borderId="145" xfId="22" applyFont="1" applyBorder="1" applyAlignment="1">
      <alignment horizontal="distributed" vertical="center"/>
    </xf>
    <xf numFmtId="0" fontId="40" fillId="0" borderId="12" xfId="22" applyFont="1" applyBorder="1" applyAlignment="1">
      <alignment horizontal="right" vertical="center"/>
    </xf>
    <xf numFmtId="0" fontId="40" fillId="3" borderId="13" xfId="22" applyFont="1" applyFill="1" applyBorder="1" applyAlignment="1">
      <alignment horizontal="left" vertical="center"/>
    </xf>
    <xf numFmtId="0" fontId="40" fillId="0" borderId="13" xfId="22" applyFont="1" applyBorder="1" applyAlignment="1">
      <alignment horizontal="left" vertical="center"/>
    </xf>
    <xf numFmtId="0" fontId="40" fillId="0" borderId="14" xfId="22" applyFont="1" applyBorder="1" applyAlignment="1">
      <alignment horizontal="left" vertical="center"/>
    </xf>
    <xf numFmtId="0" fontId="40" fillId="0" borderId="6" xfId="22" applyFont="1" applyBorder="1" applyAlignment="1">
      <alignment horizontal="left" vertical="center"/>
    </xf>
    <xf numFmtId="0" fontId="40" fillId="0" borderId="38" xfId="22" applyFont="1" applyBorder="1" applyAlignment="1">
      <alignment horizontal="distributed" vertical="center"/>
    </xf>
    <xf numFmtId="0" fontId="40" fillId="0" borderId="0" xfId="22" applyFont="1" applyAlignment="1">
      <alignment horizontal="left" vertical="center"/>
    </xf>
    <xf numFmtId="0" fontId="40" fillId="0" borderId="0" xfId="43" applyFont="1">
      <alignment vertical="center"/>
    </xf>
    <xf numFmtId="0" fontId="42" fillId="0" borderId="0" xfId="22" applyFont="1"/>
    <xf numFmtId="0" fontId="10" fillId="0" borderId="0" xfId="22" applyAlignment="1">
      <alignment horizontal="center"/>
    </xf>
    <xf numFmtId="0" fontId="40" fillId="0" borderId="38" xfId="43" applyFont="1" applyBorder="1" applyAlignment="1">
      <alignment horizontal="center" vertical="center" shrinkToFit="1"/>
    </xf>
    <xf numFmtId="0" fontId="40" fillId="0" borderId="1" xfId="43" applyFont="1" applyBorder="1">
      <alignment vertical="center"/>
    </xf>
    <xf numFmtId="0" fontId="40" fillId="0" borderId="2" xfId="43" applyFont="1" applyBorder="1">
      <alignment vertical="center"/>
    </xf>
    <xf numFmtId="0" fontId="40" fillId="0" borderId="5" xfId="43" applyFont="1" applyBorder="1">
      <alignment vertical="center"/>
    </xf>
    <xf numFmtId="0" fontId="40" fillId="0" borderId="23" xfId="43" applyFont="1" applyBorder="1" applyAlignment="1">
      <alignment horizontal="center" vertical="center"/>
    </xf>
    <xf numFmtId="0" fontId="40" fillId="0" borderId="0" xfId="43" applyFont="1" applyAlignment="1">
      <alignment horizontal="center" vertical="center"/>
    </xf>
    <xf numFmtId="0" fontId="40" fillId="0" borderId="20" xfId="43" applyFont="1" applyBorder="1" applyAlignment="1">
      <alignment horizontal="center" vertical="center"/>
    </xf>
    <xf numFmtId="0" fontId="40" fillId="0" borderId="24" xfId="43" applyFont="1" applyBorder="1">
      <alignment vertical="center"/>
    </xf>
    <xf numFmtId="0" fontId="40" fillId="0" borderId="16" xfId="43" applyFont="1" applyBorder="1">
      <alignment vertical="center"/>
    </xf>
    <xf numFmtId="0" fontId="40" fillId="0" borderId="27" xfId="43" applyFont="1" applyBorder="1">
      <alignment vertical="center"/>
    </xf>
    <xf numFmtId="0" fontId="40" fillId="0" borderId="160" xfId="43" applyFont="1" applyBorder="1">
      <alignment vertical="center"/>
    </xf>
    <xf numFmtId="0" fontId="40" fillId="0" borderId="23" xfId="43" applyFont="1" applyBorder="1">
      <alignment vertical="center"/>
    </xf>
    <xf numFmtId="0" fontId="43" fillId="0" borderId="0" xfId="43" applyFont="1" applyAlignment="1">
      <alignment horizontal="right" vertical="center"/>
    </xf>
    <xf numFmtId="0" fontId="40" fillId="0" borderId="23" xfId="22" applyFont="1" applyBorder="1" applyAlignment="1">
      <alignment horizontal="center"/>
    </xf>
    <xf numFmtId="0" fontId="40" fillId="0" borderId="0" xfId="22" applyFont="1" applyAlignment="1">
      <alignment horizontal="right"/>
    </xf>
    <xf numFmtId="0" fontId="40" fillId="0" borderId="0" xfId="22" applyFont="1" applyAlignment="1">
      <alignment horizontal="center"/>
    </xf>
    <xf numFmtId="0" fontId="40" fillId="0" borderId="20" xfId="22" applyFont="1" applyBorder="1" applyAlignment="1">
      <alignment horizontal="center"/>
    </xf>
    <xf numFmtId="0" fontId="40" fillId="0" borderId="23" xfId="22" applyFont="1" applyBorder="1" applyAlignment="1">
      <alignment horizontal="left"/>
    </xf>
    <xf numFmtId="0" fontId="40" fillId="0" borderId="0" xfId="22" applyFont="1" applyAlignment="1">
      <alignment horizontal="left"/>
    </xf>
    <xf numFmtId="0" fontId="40" fillId="0" borderId="20" xfId="22" applyFont="1" applyBorder="1" applyAlignment="1">
      <alignment horizontal="left"/>
    </xf>
    <xf numFmtId="49" fontId="40" fillId="0" borderId="0" xfId="22" applyNumberFormat="1" applyFont="1" applyAlignment="1">
      <alignment vertical="center"/>
    </xf>
    <xf numFmtId="49" fontId="44" fillId="0" borderId="0" xfId="22" applyNumberFormat="1" applyFont="1" applyAlignment="1">
      <alignment vertical="center"/>
    </xf>
    <xf numFmtId="49" fontId="44" fillId="0" borderId="0" xfId="22" applyNumberFormat="1" applyFont="1" applyAlignment="1">
      <alignment horizontal="center" vertical="center"/>
    </xf>
    <xf numFmtId="49" fontId="44" fillId="0" borderId="0" xfId="22" applyNumberFormat="1" applyFont="1" applyAlignment="1">
      <alignment horizontal="left" vertical="center"/>
    </xf>
    <xf numFmtId="49" fontId="44" fillId="3" borderId="0" xfId="22" applyNumberFormat="1" applyFont="1" applyFill="1" applyAlignment="1">
      <alignment horizontal="right" vertical="center"/>
    </xf>
    <xf numFmtId="49" fontId="44" fillId="0" borderId="155" xfId="22" applyNumberFormat="1" applyFont="1" applyBorder="1" applyAlignment="1">
      <alignment horizontal="left" vertical="center"/>
    </xf>
    <xf numFmtId="49" fontId="44" fillId="0" borderId="20" xfId="22" applyNumberFormat="1" applyFont="1" applyBorder="1" applyAlignment="1">
      <alignment horizontal="left" vertical="center" shrinkToFit="1"/>
    </xf>
    <xf numFmtId="49" fontId="44" fillId="0" borderId="168" xfId="22" applyNumberFormat="1" applyFont="1" applyBorder="1" applyAlignment="1">
      <alignment horizontal="left" vertical="center" wrapText="1"/>
    </xf>
    <xf numFmtId="0" fontId="44" fillId="0" borderId="0" xfId="22" applyFont="1" applyAlignment="1">
      <alignment horizontal="center" vertical="center"/>
    </xf>
    <xf numFmtId="0" fontId="44" fillId="3" borderId="0" xfId="22" applyFont="1" applyFill="1" applyAlignment="1">
      <alignment horizontal="center" vertical="center"/>
    </xf>
    <xf numFmtId="0" fontId="44" fillId="0" borderId="20" xfId="22" applyFont="1" applyBorder="1" applyAlignment="1">
      <alignment horizontal="center" vertical="center"/>
    </xf>
    <xf numFmtId="49" fontId="44" fillId="0" borderId="167" xfId="22" applyNumberFormat="1" applyFont="1" applyBorder="1" applyAlignment="1">
      <alignment horizontal="left" vertical="center" wrapText="1"/>
    </xf>
    <xf numFmtId="49" fontId="46" fillId="0" borderId="0" xfId="22" applyNumberFormat="1" applyFont="1" applyAlignment="1">
      <alignment horizontal="right" vertical="center"/>
    </xf>
    <xf numFmtId="49" fontId="46" fillId="0" borderId="0" xfId="22" applyNumberFormat="1" applyFont="1" applyAlignment="1">
      <alignment horizontal="center" vertical="center"/>
    </xf>
    <xf numFmtId="49" fontId="46" fillId="0" borderId="0" xfId="22" applyNumberFormat="1" applyFont="1" applyAlignment="1">
      <alignment vertical="center"/>
    </xf>
    <xf numFmtId="49" fontId="44" fillId="0" borderId="0" xfId="22" applyNumberFormat="1" applyFont="1" applyAlignment="1">
      <alignment horizontal="center" vertical="top"/>
    </xf>
    <xf numFmtId="49" fontId="44" fillId="0" borderId="0" xfId="22" applyNumberFormat="1" applyFont="1" applyAlignment="1">
      <alignment vertical="top" wrapText="1"/>
    </xf>
    <xf numFmtId="0" fontId="14" fillId="0" borderId="38" xfId="22" applyFont="1" applyBorder="1" applyAlignment="1">
      <alignment horizontal="center" vertical="center"/>
    </xf>
    <xf numFmtId="0" fontId="13" fillId="0" borderId="0" xfId="2" applyFont="1" applyAlignment="1">
      <alignment vertical="center" wrapText="1"/>
    </xf>
    <xf numFmtId="0" fontId="13" fillId="0" borderId="0" xfId="0" applyFont="1" applyAlignment="1">
      <alignment vertical="center" wrapText="1"/>
    </xf>
    <xf numFmtId="0" fontId="14" fillId="0" borderId="12" xfId="22" applyFont="1" applyBorder="1" applyAlignment="1">
      <alignment horizontal="center" vertical="center"/>
    </xf>
    <xf numFmtId="0" fontId="14" fillId="0" borderId="13" xfId="22" applyFont="1" applyBorder="1" applyAlignment="1">
      <alignment horizontal="center" vertical="center"/>
    </xf>
    <xf numFmtId="0" fontId="14" fillId="0" borderId="14" xfId="22"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12" xfId="22" applyFont="1" applyBorder="1" applyAlignment="1">
      <alignment horizontal="center"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4" fillId="3" borderId="12" xfId="22" applyFont="1" applyFill="1" applyBorder="1" applyAlignment="1" applyProtection="1">
      <alignment horizontal="left" vertical="center" wrapText="1"/>
      <protection locked="0"/>
    </xf>
    <xf numFmtId="0" fontId="13" fillId="3" borderId="13"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0" borderId="33"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184" fontId="14" fillId="3" borderId="37" xfId="22" applyNumberFormat="1" applyFont="1" applyFill="1" applyBorder="1" applyAlignment="1" applyProtection="1">
      <alignment horizontal="center" vertical="center"/>
      <protection locked="0"/>
    </xf>
    <xf numFmtId="184" fontId="0" fillId="0" borderId="36" xfId="0" applyNumberFormat="1" applyBorder="1" applyAlignment="1" applyProtection="1">
      <alignment horizontal="center" vertical="center"/>
      <protection locked="0"/>
    </xf>
    <xf numFmtId="184" fontId="14" fillId="3" borderId="36" xfId="22" applyNumberFormat="1" applyFont="1" applyFill="1" applyBorder="1" applyAlignment="1" applyProtection="1">
      <alignment horizontal="center" vertical="center"/>
      <protection locked="0"/>
    </xf>
    <xf numFmtId="184" fontId="0" fillId="0" borderId="35" xfId="0" applyNumberFormat="1" applyBorder="1" applyAlignment="1" applyProtection="1">
      <alignment horizontal="center" vertical="center"/>
      <protection locked="0"/>
    </xf>
    <xf numFmtId="184" fontId="14" fillId="3" borderId="38" xfId="22" applyNumberFormat="1" applyFont="1" applyFill="1" applyBorder="1" applyAlignment="1" applyProtection="1">
      <alignment horizontal="center" vertical="center"/>
      <protection locked="0"/>
    </xf>
    <xf numFmtId="176" fontId="14" fillId="3" borderId="0" xfId="22" applyNumberFormat="1" applyFont="1" applyFill="1" applyAlignment="1" applyProtection="1">
      <alignment horizontal="right"/>
      <protection locked="0"/>
    </xf>
    <xf numFmtId="176" fontId="13" fillId="0" borderId="0" xfId="0" applyNumberFormat="1" applyFont="1" applyAlignment="1" applyProtection="1">
      <alignment horizontal="right"/>
      <protection locked="0"/>
    </xf>
    <xf numFmtId="0" fontId="14" fillId="3" borderId="0" xfId="22" applyFont="1" applyFill="1" applyAlignment="1" applyProtection="1">
      <alignment horizontal="left" shrinkToFit="1"/>
      <protection locked="0"/>
    </xf>
    <xf numFmtId="0" fontId="13" fillId="3" borderId="0" xfId="0" applyFont="1" applyFill="1" applyAlignment="1" applyProtection="1">
      <alignment horizontal="left" shrinkToFit="1"/>
      <protection locked="0"/>
    </xf>
    <xf numFmtId="0" fontId="14" fillId="0" borderId="37" xfId="22" applyFont="1" applyBorder="1" applyAlignment="1">
      <alignment horizontal="distributed" vertical="center"/>
    </xf>
    <xf numFmtId="0" fontId="14" fillId="0" borderId="35" xfId="22" applyFont="1" applyBorder="1" applyAlignment="1">
      <alignment horizontal="distributed" vertical="center"/>
    </xf>
    <xf numFmtId="0" fontId="13" fillId="3" borderId="36" xfId="0" applyFont="1" applyFill="1" applyBorder="1" applyAlignment="1" applyProtection="1">
      <alignment horizontal="center" vertical="center" shrinkToFit="1"/>
      <protection locked="0"/>
    </xf>
    <xf numFmtId="0" fontId="13" fillId="3" borderId="35" xfId="0" applyFont="1" applyFill="1" applyBorder="1" applyAlignment="1" applyProtection="1">
      <alignment horizontal="center" vertical="center" shrinkToFit="1"/>
      <protection locked="0"/>
    </xf>
    <xf numFmtId="0" fontId="14" fillId="0" borderId="33" xfId="22" applyFont="1" applyBorder="1" applyAlignment="1">
      <alignment horizontal="center" vertical="center"/>
    </xf>
    <xf numFmtId="0" fontId="14" fillId="0" borderId="0" xfId="22" applyFont="1" applyBorder="1" applyAlignment="1">
      <alignment horizontal="center" vertical="center"/>
    </xf>
    <xf numFmtId="0" fontId="14" fillId="0" borderId="11" xfId="22" applyFont="1" applyBorder="1" applyAlignment="1">
      <alignment horizontal="center" vertical="center"/>
    </xf>
    <xf numFmtId="0" fontId="14" fillId="0" borderId="46" xfId="22" applyFont="1" applyBorder="1" applyAlignment="1">
      <alignment horizontal="distributed" vertical="center"/>
    </xf>
    <xf numFmtId="0" fontId="14" fillId="0" borderId="144" xfId="22" applyFont="1" applyBorder="1" applyAlignment="1">
      <alignment horizontal="distributed" vertical="center"/>
    </xf>
    <xf numFmtId="0" fontId="14" fillId="3" borderId="29" xfId="22" applyFont="1" applyFill="1" applyBorder="1" applyAlignment="1" applyProtection="1">
      <alignment horizontal="center" vertical="center" shrinkToFit="1"/>
      <protection locked="0"/>
    </xf>
    <xf numFmtId="0" fontId="14" fillId="3" borderId="30" xfId="22" applyFont="1" applyFill="1" applyBorder="1" applyAlignment="1" applyProtection="1">
      <alignment horizontal="center" vertical="center" shrinkToFit="1"/>
      <protection locked="0"/>
    </xf>
    <xf numFmtId="0" fontId="14" fillId="0" borderId="31" xfId="22" applyFont="1" applyBorder="1" applyAlignment="1">
      <alignment horizontal="distributed" vertical="center"/>
    </xf>
    <xf numFmtId="0" fontId="14" fillId="0" borderId="29" xfId="22" applyFont="1" applyBorder="1" applyAlignment="1">
      <alignment horizontal="distributed" vertical="center"/>
    </xf>
    <xf numFmtId="0" fontId="14" fillId="3" borderId="28" xfId="22" applyFont="1" applyFill="1" applyBorder="1" applyAlignment="1" applyProtection="1">
      <alignment horizontal="center" vertical="center" shrinkToFit="1"/>
      <protection locked="0"/>
    </xf>
    <xf numFmtId="0" fontId="14" fillId="3" borderId="47" xfId="22" applyFont="1" applyFill="1" applyBorder="1" applyAlignment="1" applyProtection="1">
      <alignment horizontal="center" vertical="center" shrinkToFit="1"/>
      <protection locked="0"/>
    </xf>
    <xf numFmtId="0" fontId="41" fillId="0" borderId="0" xfId="22" applyFont="1" applyAlignment="1">
      <alignment horizontal="center"/>
    </xf>
    <xf numFmtId="0" fontId="40" fillId="0" borderId="37" xfId="22" applyFont="1" applyBorder="1" applyAlignment="1">
      <alignment horizontal="distributed" vertical="center"/>
    </xf>
    <xf numFmtId="0" fontId="40" fillId="0" borderId="35" xfId="22" applyFont="1" applyBorder="1" applyAlignment="1">
      <alignment horizontal="distributed" vertical="center"/>
    </xf>
    <xf numFmtId="0" fontId="40" fillId="3" borderId="37" xfId="22" applyFont="1" applyFill="1" applyBorder="1" applyAlignment="1">
      <alignment horizontal="center" vertical="center"/>
    </xf>
    <xf numFmtId="0" fontId="40" fillId="3" borderId="36" xfId="22" applyFont="1" applyFill="1" applyBorder="1" applyAlignment="1">
      <alignment horizontal="center" vertical="center"/>
    </xf>
    <xf numFmtId="0" fontId="40" fillId="3" borderId="35" xfId="22" applyFont="1" applyFill="1" applyBorder="1" applyAlignment="1">
      <alignment horizontal="center" vertical="center"/>
    </xf>
    <xf numFmtId="0" fontId="40" fillId="3" borderId="29" xfId="22" applyFont="1" applyFill="1" applyBorder="1" applyAlignment="1">
      <alignment horizontal="center" vertical="center"/>
    </xf>
    <xf numFmtId="0" fontId="40" fillId="0" borderId="32" xfId="22" applyFont="1" applyBorder="1" applyAlignment="1">
      <alignment horizontal="distributed" vertical="center"/>
    </xf>
    <xf numFmtId="176" fontId="40" fillId="3" borderId="33" xfId="22" applyNumberFormat="1" applyFont="1" applyFill="1" applyBorder="1" applyAlignment="1">
      <alignment horizontal="center" vertical="center"/>
    </xf>
    <xf numFmtId="176" fontId="40" fillId="3" borderId="0" xfId="22" applyNumberFormat="1" applyFont="1" applyFill="1" applyAlignment="1">
      <alignment horizontal="center" vertical="center"/>
    </xf>
    <xf numFmtId="176" fontId="40" fillId="3" borderId="11" xfId="22" applyNumberFormat="1" applyFont="1" applyFill="1" applyBorder="1" applyAlignment="1">
      <alignment horizontal="center" vertical="center"/>
    </xf>
    <xf numFmtId="0" fontId="40" fillId="0" borderId="146" xfId="22" applyFont="1" applyBorder="1" applyAlignment="1">
      <alignment horizontal="distributed" vertical="center"/>
    </xf>
    <xf numFmtId="0" fontId="40" fillId="3" borderId="0" xfId="22" applyFont="1" applyFill="1" applyAlignment="1">
      <alignment horizontal="center" vertical="center"/>
    </xf>
    <xf numFmtId="0" fontId="40" fillId="0" borderId="34" xfId="22" applyFont="1" applyBorder="1" applyAlignment="1">
      <alignment horizontal="distributed" vertical="center"/>
    </xf>
    <xf numFmtId="0" fontId="40" fillId="3" borderId="7" xfId="22"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0" fillId="0" borderId="37" xfId="22" applyFont="1" applyBorder="1" applyAlignment="1">
      <alignment horizontal="center" vertical="center"/>
    </xf>
    <xf numFmtId="0" fontId="40" fillId="0" borderId="36" xfId="22" applyFont="1" applyBorder="1" applyAlignment="1">
      <alignment horizontal="center" vertical="center"/>
    </xf>
    <xf numFmtId="0" fontId="40" fillId="0" borderId="35" xfId="22" applyFont="1" applyBorder="1" applyAlignment="1">
      <alignment horizontal="center" vertical="center"/>
    </xf>
    <xf numFmtId="0" fontId="40" fillId="0" borderId="38" xfId="22" applyFont="1" applyBorder="1" applyAlignment="1">
      <alignment horizontal="center" vertical="center"/>
    </xf>
    <xf numFmtId="0" fontId="40" fillId="3" borderId="38" xfId="22" applyFont="1" applyFill="1" applyBorder="1" applyAlignment="1">
      <alignment horizontal="center" vertical="center"/>
    </xf>
    <xf numFmtId="0" fontId="40" fillId="3" borderId="46" xfId="22" applyFont="1" applyFill="1" applyBorder="1" applyAlignment="1">
      <alignment horizontal="center" vertical="center"/>
    </xf>
    <xf numFmtId="0" fontId="40" fillId="3" borderId="144" xfId="22" applyFont="1" applyFill="1" applyBorder="1" applyAlignment="1">
      <alignment horizontal="center" vertical="center"/>
    </xf>
    <xf numFmtId="0" fontId="40" fillId="3" borderId="147" xfId="22" applyFont="1" applyFill="1" applyBorder="1" applyAlignment="1">
      <alignment horizontal="center" vertical="center"/>
    </xf>
    <xf numFmtId="0" fontId="40" fillId="3" borderId="148" xfId="22" applyFont="1" applyFill="1" applyBorder="1" applyAlignment="1">
      <alignment horizontal="center" vertical="center"/>
    </xf>
    <xf numFmtId="0" fontId="40" fillId="3" borderId="149" xfId="22" applyFont="1" applyFill="1" applyBorder="1" applyAlignment="1">
      <alignment horizontal="center" vertical="center"/>
    </xf>
    <xf numFmtId="0" fontId="40" fillId="3" borderId="150" xfId="22" applyFont="1" applyFill="1" applyBorder="1" applyAlignment="1">
      <alignment horizontal="center" vertical="center"/>
    </xf>
    <xf numFmtId="0" fontId="40" fillId="3" borderId="151" xfId="22" applyFont="1" applyFill="1" applyBorder="1" applyAlignment="1">
      <alignment horizontal="center" vertical="center"/>
    </xf>
    <xf numFmtId="0" fontId="40" fillId="3" borderId="28" xfId="22" applyFont="1" applyFill="1" applyBorder="1" applyAlignment="1">
      <alignment horizontal="center" vertical="center"/>
    </xf>
    <xf numFmtId="0" fontId="40" fillId="3" borderId="47" xfId="22" applyFont="1" applyFill="1" applyBorder="1" applyAlignment="1">
      <alignment horizontal="center" vertical="center"/>
    </xf>
    <xf numFmtId="0" fontId="40" fillId="3" borderId="31" xfId="22" applyFont="1" applyFill="1" applyBorder="1" applyAlignment="1">
      <alignment horizontal="center" vertical="center"/>
    </xf>
    <xf numFmtId="0" fontId="40" fillId="3" borderId="30" xfId="22" applyFont="1" applyFill="1" applyBorder="1" applyAlignment="1">
      <alignment horizontal="center" vertical="center"/>
    </xf>
    <xf numFmtId="0" fontId="40" fillId="3" borderId="33" xfId="22" applyFont="1" applyFill="1" applyBorder="1" applyAlignment="1">
      <alignment horizontal="center" vertical="center"/>
    </xf>
    <xf numFmtId="0" fontId="0" fillId="3" borderId="0" xfId="0" applyFill="1" applyAlignment="1">
      <alignment horizontal="center" vertical="center"/>
    </xf>
    <xf numFmtId="0" fontId="0" fillId="3" borderId="11" xfId="0" applyFill="1" applyBorder="1" applyAlignment="1">
      <alignment horizontal="center" vertical="center"/>
    </xf>
    <xf numFmtId="0" fontId="40" fillId="3" borderId="6" xfId="22" applyFont="1" applyFill="1" applyBorder="1" applyAlignment="1">
      <alignment horizontal="center" vertical="center"/>
    </xf>
    <xf numFmtId="0" fontId="40" fillId="3" borderId="7" xfId="22" applyFont="1" applyFill="1" applyBorder="1" applyAlignment="1">
      <alignment horizontal="center" vertical="center"/>
    </xf>
    <xf numFmtId="0" fontId="40" fillId="3" borderId="8" xfId="22" applyFont="1" applyFill="1" applyBorder="1" applyAlignment="1">
      <alignment horizontal="center" vertical="center"/>
    </xf>
    <xf numFmtId="0" fontId="40" fillId="3" borderId="12" xfId="22"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40" fillId="3" borderId="33" xfId="22" applyFont="1" applyFill="1" applyBorder="1" applyAlignment="1">
      <alignment horizontal="left" vertical="center"/>
    </xf>
    <xf numFmtId="0" fontId="0" fillId="3" borderId="0" xfId="0" applyFill="1" applyAlignment="1">
      <alignment horizontal="left" vertical="center"/>
    </xf>
    <xf numFmtId="0" fontId="0" fillId="3" borderId="11" xfId="0" applyFill="1" applyBorder="1" applyAlignment="1">
      <alignment horizontal="left" vertical="center"/>
    </xf>
    <xf numFmtId="0" fontId="40" fillId="3" borderId="6" xfId="22" applyFont="1"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40" fillId="0" borderId="0" xfId="22" applyFont="1" applyAlignment="1">
      <alignment horizontal="left" vertical="center" wrapText="1"/>
    </xf>
    <xf numFmtId="0" fontId="40" fillId="0" borderId="12" xfId="22"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0" fillId="0" borderId="38" xfId="43" applyFont="1" applyBorder="1">
      <alignment vertical="center"/>
    </xf>
    <xf numFmtId="0" fontId="0" fillId="0" borderId="38" xfId="0" applyBorder="1">
      <alignment vertical="center"/>
    </xf>
    <xf numFmtId="0" fontId="40" fillId="0" borderId="0" xfId="22" applyFont="1" applyAlignment="1">
      <alignment horizontal="center" vertical="center"/>
    </xf>
    <xf numFmtId="0" fontId="40" fillId="0" borderId="152" xfId="22" applyFont="1" applyBorder="1" applyAlignment="1">
      <alignment horizontal="center" vertical="center"/>
    </xf>
    <xf numFmtId="0" fontId="40" fillId="0" borderId="153" xfId="22" applyFont="1" applyBorder="1" applyAlignment="1">
      <alignment horizontal="center" vertical="center"/>
    </xf>
    <xf numFmtId="0" fontId="40" fillId="0" borderId="43" xfId="22" applyFont="1" applyBorder="1" applyAlignment="1">
      <alignment horizontal="center" vertical="center"/>
    </xf>
    <xf numFmtId="0" fontId="40" fillId="0" borderId="154" xfId="22" applyFont="1" applyBorder="1" applyAlignment="1">
      <alignment horizontal="center" vertical="center"/>
    </xf>
    <xf numFmtId="0" fontId="40" fillId="0" borderId="155" xfId="22" applyFont="1" applyBorder="1" applyAlignment="1">
      <alignment horizontal="center" vertical="center"/>
    </xf>
    <xf numFmtId="0" fontId="40" fillId="0" borderId="156" xfId="22" applyFont="1" applyBorder="1" applyAlignment="1">
      <alignment horizontal="center" vertical="center" shrinkToFit="1"/>
    </xf>
    <xf numFmtId="0" fontId="40" fillId="0" borderId="157" xfId="22" applyFont="1" applyBorder="1" applyAlignment="1">
      <alignment horizontal="center" vertical="center" shrinkToFit="1"/>
    </xf>
    <xf numFmtId="0" fontId="40" fillId="0" borderId="17" xfId="22" applyFont="1" applyBorder="1" applyAlignment="1">
      <alignment horizontal="center" vertical="center" shrinkToFit="1"/>
    </xf>
    <xf numFmtId="0" fontId="40" fillId="0" borderId="158" xfId="22" applyFont="1" applyBorder="1" applyAlignment="1">
      <alignment horizontal="center" vertical="center" wrapText="1"/>
    </xf>
    <xf numFmtId="0" fontId="40" fillId="0" borderId="157" xfId="22" applyFont="1" applyBorder="1" applyAlignment="1">
      <alignment horizontal="center" vertical="center" wrapText="1"/>
    </xf>
    <xf numFmtId="0" fontId="40" fillId="0" borderId="159" xfId="22" applyFont="1" applyBorder="1" applyAlignment="1">
      <alignment horizontal="center" vertical="center" wrapText="1"/>
    </xf>
    <xf numFmtId="0" fontId="29" fillId="2" borderId="41" xfId="0" applyFont="1" applyFill="1" applyBorder="1" applyAlignment="1" applyProtection="1">
      <alignment horizontal="center" vertical="center" shrinkToFit="1"/>
    </xf>
    <xf numFmtId="0" fontId="0" fillId="2" borderId="40" xfId="0" applyFill="1" applyBorder="1" applyAlignment="1" applyProtection="1">
      <alignment horizontal="center" vertical="center" shrinkToFit="1"/>
    </xf>
    <xf numFmtId="0" fontId="0" fillId="0" borderId="40" xfId="0" applyBorder="1" applyAlignment="1" applyProtection="1">
      <alignment horizontal="center" vertical="center" shrinkToFit="1"/>
    </xf>
    <xf numFmtId="0" fontId="0" fillId="0" borderId="39" xfId="0" applyBorder="1" applyAlignment="1" applyProtection="1">
      <alignment horizontal="center" vertical="center" shrinkToFit="1"/>
    </xf>
    <xf numFmtId="0" fontId="29" fillId="2" borderId="137" xfId="0" applyFont="1" applyFill="1" applyBorder="1" applyAlignment="1" applyProtection="1">
      <alignment horizontal="center" vertical="center" shrinkToFit="1"/>
    </xf>
    <xf numFmtId="0" fontId="0" fillId="2" borderId="138" xfId="0" applyFill="1" applyBorder="1" applyAlignment="1" applyProtection="1">
      <alignment horizontal="center" vertical="center" shrinkToFit="1"/>
    </xf>
    <xf numFmtId="0" fontId="0" fillId="0" borderId="138" xfId="0" applyBorder="1" applyAlignment="1" applyProtection="1">
      <alignment horizontal="center" vertical="center" shrinkToFit="1"/>
    </xf>
    <xf numFmtId="0" fontId="0" fillId="0" borderId="139" xfId="0" applyBorder="1" applyAlignment="1" applyProtection="1">
      <alignment horizontal="center" vertical="center" shrinkToFit="1"/>
    </xf>
    <xf numFmtId="0" fontId="29" fillId="2" borderId="36" xfId="0" applyFont="1" applyFill="1" applyBorder="1" applyAlignment="1" applyProtection="1">
      <alignment horizontal="center" vertical="center" shrinkToFit="1"/>
    </xf>
    <xf numFmtId="0" fontId="0" fillId="2" borderId="36" xfId="0" applyFill="1" applyBorder="1" applyAlignment="1" applyProtection="1">
      <alignment horizontal="center" vertical="center" shrinkToFit="1"/>
    </xf>
    <xf numFmtId="0" fontId="29" fillId="2" borderId="89" xfId="0" applyFont="1" applyFill="1" applyBorder="1" applyAlignment="1" applyProtection="1">
      <alignment horizontal="center" vertical="center" shrinkToFit="1"/>
    </xf>
    <xf numFmtId="0" fontId="0" fillId="2" borderId="89" xfId="0" applyFill="1" applyBorder="1" applyAlignment="1" applyProtection="1">
      <alignment horizontal="center" vertical="center" shrinkToFit="1"/>
    </xf>
    <xf numFmtId="0" fontId="23" fillId="2" borderId="110" xfId="22" applyFont="1" applyFill="1" applyBorder="1" applyAlignment="1" applyProtection="1">
      <alignment horizontal="center" vertical="center"/>
    </xf>
    <xf numFmtId="0" fontId="0" fillId="2" borderId="104" xfId="0" applyFill="1" applyBorder="1" applyAlignment="1" applyProtection="1">
      <alignment horizontal="center" vertical="center"/>
    </xf>
    <xf numFmtId="0" fontId="0" fillId="2" borderId="111" xfId="0" applyFill="1" applyBorder="1" applyAlignment="1" applyProtection="1">
      <alignment horizontal="center" vertical="center"/>
    </xf>
    <xf numFmtId="0" fontId="0" fillId="2" borderId="98"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00" xfId="0" applyFill="1" applyBorder="1" applyAlignment="1" applyProtection="1">
      <alignment horizontal="center" vertical="center"/>
    </xf>
    <xf numFmtId="0" fontId="0" fillId="2" borderId="99" xfId="0" applyFill="1" applyBorder="1" applyAlignment="1" applyProtection="1">
      <alignment horizontal="center" vertical="center"/>
    </xf>
    <xf numFmtId="0" fontId="0" fillId="2" borderId="96" xfId="0" applyFill="1" applyBorder="1" applyAlignment="1" applyProtection="1">
      <alignment horizontal="center" vertical="center"/>
    </xf>
    <xf numFmtId="0" fontId="0" fillId="2" borderId="101" xfId="0" applyFill="1" applyBorder="1" applyAlignment="1" applyProtection="1">
      <alignment horizontal="center" vertical="center"/>
    </xf>
    <xf numFmtId="0" fontId="26" fillId="2" borderId="117" xfId="22" applyFont="1" applyFill="1" applyBorder="1" applyAlignment="1" applyProtection="1">
      <alignment horizontal="center" vertical="center" wrapText="1"/>
    </xf>
    <xf numFmtId="0" fontId="0" fillId="0" borderId="117" xfId="0" applyBorder="1" applyAlignment="1" applyProtection="1">
      <alignment horizontal="center" vertical="center"/>
    </xf>
    <xf numFmtId="0" fontId="0" fillId="0" borderId="118" xfId="0" applyBorder="1" applyAlignment="1" applyProtection="1">
      <alignment horizontal="center" vertical="center"/>
    </xf>
    <xf numFmtId="0" fontId="0" fillId="0" borderId="68" xfId="0" applyBorder="1" applyAlignment="1" applyProtection="1">
      <alignment horizontal="center" vertical="center"/>
    </xf>
    <xf numFmtId="0" fontId="0" fillId="0" borderId="119" xfId="0" applyBorder="1" applyAlignment="1" applyProtection="1">
      <alignment horizontal="center" vertical="center"/>
    </xf>
    <xf numFmtId="0" fontId="0" fillId="0" borderId="94" xfId="0" applyBorder="1" applyAlignment="1" applyProtection="1">
      <alignment horizontal="center" vertical="center"/>
    </xf>
    <xf numFmtId="0" fontId="0" fillId="0" borderId="125" xfId="0" applyBorder="1" applyAlignment="1" applyProtection="1">
      <alignment horizontal="center" vertical="center"/>
    </xf>
    <xf numFmtId="0" fontId="26" fillId="2" borderId="128" xfId="22" applyFont="1" applyFill="1" applyBorder="1" applyAlignment="1" applyProtection="1">
      <alignment horizontal="center" vertical="center"/>
    </xf>
    <xf numFmtId="0" fontId="0" fillId="0" borderId="128" xfId="0" applyBorder="1" applyAlignment="1" applyProtection="1">
      <alignment horizontal="center" vertical="center"/>
    </xf>
    <xf numFmtId="0" fontId="0" fillId="0" borderId="129" xfId="0" applyBorder="1" applyAlignment="1" applyProtection="1">
      <alignment horizontal="center" vertical="center"/>
    </xf>
    <xf numFmtId="0" fontId="26" fillId="0" borderId="68" xfId="22" applyFont="1" applyFill="1" applyBorder="1" applyAlignment="1" applyProtection="1">
      <alignment horizontal="center" vertical="center"/>
      <protection locked="0"/>
    </xf>
    <xf numFmtId="0" fontId="0" fillId="0" borderId="68" xfId="0" applyFill="1" applyBorder="1" applyAlignment="1" applyProtection="1">
      <alignment horizontal="center" vertical="center"/>
      <protection locked="0"/>
    </xf>
    <xf numFmtId="0" fontId="0" fillId="0" borderId="119" xfId="0" applyFill="1" applyBorder="1" applyAlignment="1" applyProtection="1">
      <alignment horizontal="center" vertical="center"/>
      <protection locked="0"/>
    </xf>
    <xf numFmtId="0" fontId="26" fillId="2" borderId="132" xfId="22" applyFont="1" applyFill="1" applyBorder="1" applyAlignment="1" applyProtection="1">
      <alignment horizontal="center" vertical="center"/>
    </xf>
    <xf numFmtId="0" fontId="0" fillId="0" borderId="132" xfId="0" applyBorder="1" applyAlignment="1" applyProtection="1">
      <alignment horizontal="center" vertical="center"/>
    </xf>
    <xf numFmtId="0" fontId="0" fillId="0" borderId="133" xfId="0" applyBorder="1" applyAlignment="1" applyProtection="1">
      <alignment horizontal="center" vertical="center"/>
    </xf>
    <xf numFmtId="0" fontId="26" fillId="0" borderId="86" xfId="22" applyFont="1"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29" fillId="0" borderId="37" xfId="0" applyFont="1" applyBorder="1" applyAlignment="1" applyProtection="1">
      <alignment horizontal="center" vertical="center" shrinkToFit="1"/>
      <protection locked="0"/>
    </xf>
    <xf numFmtId="0" fontId="29" fillId="0" borderId="90" xfId="0" applyFont="1" applyBorder="1" applyAlignment="1" applyProtection="1">
      <alignment horizontal="center" vertical="center" shrinkToFit="1"/>
      <protection locked="0"/>
    </xf>
    <xf numFmtId="0" fontId="0" fillId="0" borderId="89" xfId="0" applyBorder="1" applyAlignment="1" applyProtection="1">
      <alignment horizontal="center" vertical="center" shrinkToFit="1"/>
      <protection locked="0"/>
    </xf>
    <xf numFmtId="0" fontId="0" fillId="0" borderId="91" xfId="0" applyBorder="1" applyAlignment="1" applyProtection="1">
      <alignment horizontal="center" vertical="center" shrinkToFit="1"/>
      <protection locked="0"/>
    </xf>
    <xf numFmtId="0" fontId="26" fillId="0" borderId="88" xfId="22" applyFont="1" applyBorder="1" applyAlignment="1" applyProtection="1">
      <alignment horizontal="center" vertical="center" shrinkToFit="1"/>
      <protection locked="0"/>
    </xf>
    <xf numFmtId="0" fontId="29" fillId="2" borderId="134" xfId="0" applyFont="1" applyFill="1" applyBorder="1" applyAlignment="1" applyProtection="1">
      <alignment horizontal="center" vertical="center" shrinkToFit="1"/>
    </xf>
    <xf numFmtId="0" fontId="0" fillId="2" borderId="135" xfId="0" applyFill="1" applyBorder="1" applyAlignment="1" applyProtection="1">
      <alignment horizontal="center" vertical="center" shrinkToFit="1"/>
    </xf>
    <xf numFmtId="0" fontId="0" fillId="0" borderId="135" xfId="0" applyBorder="1" applyAlignment="1" applyProtection="1">
      <alignment horizontal="center" vertical="center" shrinkToFit="1"/>
    </xf>
    <xf numFmtId="0" fontId="0" fillId="0" borderId="136" xfId="0" applyBorder="1" applyAlignment="1" applyProtection="1">
      <alignment horizontal="center" vertical="center" shrinkToFit="1"/>
    </xf>
    <xf numFmtId="180" fontId="26" fillId="0" borderId="0" xfId="22" applyNumberFormat="1" applyFont="1" applyBorder="1" applyAlignment="1" applyProtection="1">
      <alignment horizontal="center" vertical="center"/>
      <protection locked="0"/>
    </xf>
    <xf numFmtId="0" fontId="26" fillId="0" borderId="36" xfId="22" applyFont="1" applyBorder="1" applyAlignment="1" applyProtection="1">
      <alignment horizontal="center" vertical="center" shrinkToFit="1"/>
      <protection locked="0"/>
    </xf>
    <xf numFmtId="0" fontId="26" fillId="0" borderId="37" xfId="22" applyFont="1" applyBorder="1" applyAlignment="1" applyProtection="1">
      <alignment horizontal="center" vertical="center" shrinkToFit="1"/>
      <protection locked="0"/>
    </xf>
    <xf numFmtId="0" fontId="29" fillId="0" borderId="36" xfId="0" applyFont="1" applyBorder="1" applyAlignment="1" applyProtection="1">
      <alignment horizontal="center" vertical="center" shrinkToFit="1"/>
      <protection locked="0"/>
    </xf>
    <xf numFmtId="177" fontId="33" fillId="2" borderId="0" xfId="22" applyNumberFormat="1" applyFont="1" applyFill="1" applyBorder="1" applyAlignment="1" applyProtection="1">
      <alignment horizontal="right" vertical="center" wrapText="1"/>
    </xf>
    <xf numFmtId="177" fontId="33" fillId="2" borderId="0" xfId="22" applyNumberFormat="1" applyFont="1" applyFill="1" applyBorder="1" applyAlignment="1" applyProtection="1">
      <alignment horizontal="right" vertical="center"/>
    </xf>
    <xf numFmtId="0" fontId="33" fillId="0" borderId="0" xfId="22" applyFont="1" applyBorder="1" applyAlignment="1" applyProtection="1">
      <alignment horizontal="left" vertical="center" wrapText="1"/>
    </xf>
    <xf numFmtId="0" fontId="33" fillId="0" borderId="0" xfId="22" applyFont="1" applyBorder="1" applyAlignment="1" applyProtection="1">
      <alignment horizontal="left" vertical="center"/>
    </xf>
    <xf numFmtId="0" fontId="33" fillId="2" borderId="0" xfId="22" applyFont="1" applyFill="1" applyBorder="1" applyAlignment="1" applyProtection="1">
      <alignment horizontal="left" vertical="center" wrapText="1"/>
    </xf>
    <xf numFmtId="0" fontId="33" fillId="2" borderId="0" xfId="22" applyFont="1" applyFill="1" applyBorder="1" applyAlignment="1" applyProtection="1">
      <alignment horizontal="left" vertical="center"/>
    </xf>
    <xf numFmtId="0" fontId="33" fillId="0" borderId="38" xfId="22" applyFont="1" applyBorder="1" applyAlignment="1" applyProtection="1">
      <alignment horizontal="left" vertical="center" wrapText="1"/>
    </xf>
    <xf numFmtId="0" fontId="33" fillId="0" borderId="38" xfId="22" applyFont="1" applyBorder="1" applyAlignment="1" applyProtection="1">
      <alignment horizontal="left" vertical="center"/>
    </xf>
    <xf numFmtId="0" fontId="33" fillId="0" borderId="9" xfId="22" applyFont="1" applyBorder="1" applyAlignment="1" applyProtection="1">
      <alignment horizontal="left" vertical="center"/>
    </xf>
    <xf numFmtId="177" fontId="33" fillId="2" borderId="22" xfId="22" applyNumberFormat="1" applyFont="1" applyFill="1" applyBorder="1" applyAlignment="1" applyProtection="1">
      <alignment horizontal="right" vertical="center" wrapText="1"/>
    </xf>
    <xf numFmtId="177" fontId="33" fillId="2" borderId="38" xfId="22" applyNumberFormat="1" applyFont="1" applyFill="1" applyBorder="1" applyAlignment="1" applyProtection="1">
      <alignment horizontal="right" vertical="center"/>
    </xf>
    <xf numFmtId="177" fontId="33" fillId="2" borderId="38" xfId="22" applyNumberFormat="1" applyFont="1" applyFill="1" applyBorder="1" applyAlignment="1" applyProtection="1">
      <alignment horizontal="right" vertical="center" wrapText="1"/>
    </xf>
    <xf numFmtId="0" fontId="33" fillId="2" borderId="38" xfId="22" applyFont="1" applyFill="1" applyBorder="1" applyAlignment="1" applyProtection="1">
      <alignment horizontal="left" vertical="center" wrapText="1"/>
    </xf>
    <xf numFmtId="0" fontId="33" fillId="2" borderId="38" xfId="22" applyFont="1" applyFill="1" applyBorder="1" applyAlignment="1" applyProtection="1">
      <alignment horizontal="left" vertical="center"/>
    </xf>
    <xf numFmtId="0" fontId="33" fillId="2" borderId="9" xfId="22" applyFont="1" applyFill="1" applyBorder="1" applyAlignment="1" applyProtection="1">
      <alignment horizontal="left" vertical="center"/>
    </xf>
    <xf numFmtId="177" fontId="26" fillId="2" borderId="74" xfId="22" applyNumberFormat="1" applyFont="1" applyFill="1" applyBorder="1" applyAlignment="1" applyProtection="1">
      <alignment horizontal="right" vertical="center" wrapText="1"/>
    </xf>
    <xf numFmtId="177" fontId="26" fillId="2" borderId="68" xfId="22" applyNumberFormat="1" applyFont="1" applyFill="1" applyBorder="1" applyAlignment="1" applyProtection="1">
      <alignment horizontal="right" vertical="center"/>
    </xf>
    <xf numFmtId="177" fontId="26" fillId="2" borderId="68" xfId="22" applyNumberFormat="1" applyFont="1" applyFill="1" applyBorder="1" applyAlignment="1" applyProtection="1">
      <alignment horizontal="right" vertical="center" wrapText="1"/>
    </xf>
    <xf numFmtId="177" fontId="26" fillId="2" borderId="69" xfId="22" applyNumberFormat="1" applyFont="1" applyFill="1" applyBorder="1" applyAlignment="1" applyProtection="1">
      <alignment horizontal="right" vertical="center"/>
    </xf>
    <xf numFmtId="177" fontId="26" fillId="2" borderId="78" xfId="22" applyNumberFormat="1" applyFont="1" applyFill="1" applyBorder="1" applyAlignment="1" applyProtection="1">
      <alignment horizontal="right" vertical="center" wrapText="1"/>
    </xf>
    <xf numFmtId="177" fontId="26" fillId="2" borderId="79" xfId="22" applyNumberFormat="1" applyFont="1" applyFill="1" applyBorder="1" applyAlignment="1" applyProtection="1">
      <alignment horizontal="right" vertical="center"/>
    </xf>
    <xf numFmtId="177" fontId="30" fillId="2" borderId="130" xfId="22" applyNumberFormat="1" applyFont="1" applyFill="1" applyBorder="1" applyAlignment="1" applyProtection="1">
      <alignment horizontal="right" vertical="center" wrapText="1"/>
    </xf>
    <xf numFmtId="177" fontId="26" fillId="2" borderId="130" xfId="22" applyNumberFormat="1" applyFont="1" applyFill="1" applyBorder="1" applyAlignment="1" applyProtection="1">
      <alignment horizontal="right" vertical="center"/>
    </xf>
    <xf numFmtId="0" fontId="30" fillId="2" borderId="130" xfId="22" applyFont="1" applyFill="1" applyBorder="1" applyAlignment="1" applyProtection="1">
      <alignment horizontal="left" vertical="center" wrapText="1"/>
    </xf>
    <xf numFmtId="0" fontId="26" fillId="2" borderId="130" xfId="22" applyFont="1" applyFill="1" applyBorder="1" applyAlignment="1" applyProtection="1">
      <alignment horizontal="left" vertical="center"/>
    </xf>
    <xf numFmtId="0" fontId="26" fillId="2" borderId="131" xfId="22" applyFont="1" applyFill="1" applyBorder="1" applyAlignment="1" applyProtection="1">
      <alignment horizontal="left" vertical="center"/>
    </xf>
    <xf numFmtId="177" fontId="26" fillId="2" borderId="73" xfId="22" applyNumberFormat="1" applyFont="1" applyFill="1" applyBorder="1" applyAlignment="1" applyProtection="1">
      <alignment horizontal="right" vertical="center" wrapText="1"/>
    </xf>
    <xf numFmtId="177" fontId="26" fillId="2" borderId="66" xfId="22" applyNumberFormat="1" applyFont="1" applyFill="1" applyBorder="1" applyAlignment="1" applyProtection="1">
      <alignment horizontal="right" vertical="center"/>
    </xf>
    <xf numFmtId="177" fontId="26" fillId="2" borderId="66" xfId="22" applyNumberFormat="1" applyFont="1" applyFill="1" applyBorder="1" applyAlignment="1" applyProtection="1">
      <alignment horizontal="right" vertical="center" wrapText="1"/>
    </xf>
    <xf numFmtId="177" fontId="26" fillId="2" borderId="67" xfId="22" applyNumberFormat="1" applyFont="1" applyFill="1" applyBorder="1" applyAlignment="1" applyProtection="1">
      <alignment horizontal="right" vertical="center"/>
    </xf>
    <xf numFmtId="177" fontId="26" fillId="2" borderId="75" xfId="22" applyNumberFormat="1" applyFont="1" applyFill="1" applyBorder="1" applyAlignment="1" applyProtection="1">
      <alignment horizontal="right" vertical="center" wrapText="1"/>
    </xf>
    <xf numFmtId="177" fontId="26" fillId="2" borderId="70" xfId="22" applyNumberFormat="1" applyFont="1" applyFill="1" applyBorder="1" applyAlignment="1" applyProtection="1">
      <alignment horizontal="right" vertical="center"/>
    </xf>
    <xf numFmtId="177" fontId="26" fillId="2" borderId="70" xfId="22" applyNumberFormat="1" applyFont="1" applyFill="1" applyBorder="1" applyAlignment="1" applyProtection="1">
      <alignment horizontal="right" vertical="center" wrapText="1"/>
    </xf>
    <xf numFmtId="177" fontId="26" fillId="2" borderId="71" xfId="22" applyNumberFormat="1" applyFont="1" applyFill="1" applyBorder="1" applyAlignment="1" applyProtection="1">
      <alignment horizontal="right" vertical="center"/>
    </xf>
    <xf numFmtId="0" fontId="26" fillId="0" borderId="12" xfId="22" applyFont="1" applyBorder="1" applyAlignment="1" applyProtection="1">
      <alignment horizontal="center" vertical="center" shrinkToFit="1"/>
      <protection locked="0"/>
    </xf>
    <xf numFmtId="0" fontId="29" fillId="0" borderId="13" xfId="0" applyFont="1" applyBorder="1" applyAlignment="1" applyProtection="1">
      <alignment horizontal="center" vertical="center" shrinkToFit="1"/>
      <protection locked="0"/>
    </xf>
    <xf numFmtId="0" fontId="26" fillId="2" borderId="104" xfId="22" applyFont="1" applyFill="1" applyBorder="1" applyAlignment="1" applyProtection="1">
      <alignment horizontal="center" vertical="center"/>
    </xf>
    <xf numFmtId="0" fontId="29" fillId="0" borderId="104"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96" xfId="0" applyFont="1" applyBorder="1" applyAlignment="1" applyProtection="1">
      <alignment horizontal="center" vertical="center"/>
    </xf>
    <xf numFmtId="0" fontId="26" fillId="2" borderId="103" xfId="22" applyFont="1" applyFill="1" applyBorder="1" applyAlignment="1" applyProtection="1">
      <alignment horizontal="center" vertical="center"/>
    </xf>
    <xf numFmtId="0" fontId="0" fillId="0" borderId="104" xfId="0" applyBorder="1" applyAlignment="1" applyProtection="1">
      <alignment horizontal="center" vertical="center"/>
    </xf>
    <xf numFmtId="0" fontId="0" fillId="0" borderId="109" xfId="0" applyBorder="1" applyAlignment="1" applyProtection="1">
      <alignment horizontal="center" vertical="center"/>
    </xf>
    <xf numFmtId="0" fontId="0" fillId="0" borderId="0" xfId="0" applyBorder="1" applyAlignment="1" applyProtection="1">
      <alignment horizontal="center" vertical="center"/>
    </xf>
    <xf numFmtId="0" fontId="0" fillId="0" borderId="106" xfId="0" applyBorder="1" applyAlignment="1" applyProtection="1">
      <alignment horizontal="center" vertical="center"/>
    </xf>
    <xf numFmtId="0" fontId="0" fillId="0" borderId="96" xfId="0" applyBorder="1" applyAlignment="1" applyProtection="1">
      <alignment horizontal="center" vertical="center"/>
    </xf>
    <xf numFmtId="0" fontId="29" fillId="2" borderId="110" xfId="0" applyFont="1" applyFill="1" applyBorder="1" applyAlignment="1" applyProtection="1">
      <alignment horizontal="center" vertical="center"/>
    </xf>
    <xf numFmtId="0" fontId="0" fillId="0" borderId="111" xfId="0" applyBorder="1" applyAlignment="1" applyProtection="1">
      <alignment horizontal="center" vertical="center"/>
    </xf>
    <xf numFmtId="0" fontId="0" fillId="0" borderId="98" xfId="0" applyBorder="1" applyAlignment="1" applyProtection="1">
      <alignment horizontal="center" vertical="center"/>
    </xf>
    <xf numFmtId="0" fontId="0" fillId="0" borderId="100" xfId="0" applyBorder="1" applyAlignment="1" applyProtection="1">
      <alignment horizontal="center" vertical="center"/>
    </xf>
    <xf numFmtId="0" fontId="0" fillId="0" borderId="99" xfId="0" applyBorder="1" applyAlignment="1" applyProtection="1">
      <alignment horizontal="center" vertical="center"/>
    </xf>
    <xf numFmtId="0" fontId="0" fillId="0" borderId="101" xfId="0" applyBorder="1" applyAlignment="1" applyProtection="1">
      <alignment horizontal="center" vertical="center"/>
    </xf>
    <xf numFmtId="0" fontId="29" fillId="2" borderId="104" xfId="0" applyFont="1" applyFill="1" applyBorder="1" applyAlignment="1" applyProtection="1">
      <alignment horizontal="center" vertical="center" wrapText="1"/>
    </xf>
    <xf numFmtId="0" fontId="26" fillId="0" borderId="0" xfId="22" applyNumberFormat="1" applyFont="1" applyAlignment="1" applyProtection="1">
      <alignment horizontal="center" vertical="center"/>
      <protection locked="0"/>
    </xf>
    <xf numFmtId="0" fontId="29" fillId="0" borderId="0" xfId="0" applyNumberFormat="1" applyFont="1" applyAlignment="1" applyProtection="1">
      <alignment horizontal="center" vertical="center"/>
      <protection locked="0"/>
    </xf>
    <xf numFmtId="177" fontId="26" fillId="2" borderId="83" xfId="22" applyNumberFormat="1" applyFont="1" applyFill="1" applyBorder="1" applyAlignment="1" applyProtection="1">
      <alignment horizontal="right" vertical="center" wrapText="1"/>
    </xf>
    <xf numFmtId="177" fontId="26" fillId="2" borderId="84" xfId="22" applyNumberFormat="1" applyFont="1" applyFill="1" applyBorder="1" applyAlignment="1" applyProtection="1">
      <alignment horizontal="right" vertical="center"/>
    </xf>
    <xf numFmtId="177" fontId="30" fillId="2" borderId="126" xfId="22" applyNumberFormat="1" applyFont="1" applyFill="1" applyBorder="1" applyAlignment="1" applyProtection="1">
      <alignment horizontal="right" vertical="center" wrapText="1"/>
    </xf>
    <xf numFmtId="177" fontId="26" fillId="2" borderId="126" xfId="22" applyNumberFormat="1" applyFont="1" applyFill="1" applyBorder="1" applyAlignment="1" applyProtection="1">
      <alignment horizontal="right" vertical="center"/>
    </xf>
    <xf numFmtId="0" fontId="30" fillId="2" borderId="126" xfId="22" applyFont="1" applyFill="1" applyBorder="1" applyAlignment="1" applyProtection="1">
      <alignment horizontal="left" vertical="center" wrapText="1"/>
    </xf>
    <xf numFmtId="0" fontId="26" fillId="2" borderId="126" xfId="22" applyFont="1" applyFill="1" applyBorder="1" applyAlignment="1" applyProtection="1">
      <alignment horizontal="left" vertical="center"/>
    </xf>
    <xf numFmtId="0" fontId="26" fillId="2" borderId="127" xfId="22" applyFont="1" applyFill="1" applyBorder="1" applyAlignment="1" applyProtection="1">
      <alignment horizontal="left" vertical="center"/>
    </xf>
    <xf numFmtId="0" fontId="29" fillId="0" borderId="48" xfId="0" applyFont="1" applyFill="1" applyBorder="1" applyAlignment="1" applyProtection="1">
      <alignment horizontal="left" vertical="center"/>
      <protection locked="0"/>
    </xf>
    <xf numFmtId="0" fontId="0" fillId="0" borderId="48" xfId="0" applyBorder="1" applyAlignment="1" applyProtection="1">
      <alignment vertical="center"/>
      <protection locked="0"/>
    </xf>
    <xf numFmtId="182" fontId="29" fillId="2" borderId="96" xfId="0" applyNumberFormat="1" applyFont="1" applyFill="1" applyBorder="1" applyAlignment="1" applyProtection="1">
      <alignment horizontal="left" vertical="center"/>
    </xf>
    <xf numFmtId="182" fontId="29" fillId="0" borderId="96" xfId="0" applyNumberFormat="1" applyFont="1" applyBorder="1" applyAlignment="1" applyProtection="1">
      <alignment horizontal="left" vertical="center"/>
    </xf>
    <xf numFmtId="0" fontId="0" fillId="0" borderId="96" xfId="0" applyBorder="1" applyAlignment="1" applyProtection="1">
      <alignment horizontal="left" vertical="center"/>
    </xf>
    <xf numFmtId="0" fontId="0" fillId="0" borderId="96" xfId="0" applyBorder="1" applyAlignment="1" applyProtection="1">
      <alignment vertical="center"/>
    </xf>
    <xf numFmtId="0" fontId="26" fillId="2" borderId="51" xfId="22" applyFont="1" applyFill="1" applyBorder="1" applyAlignment="1" applyProtection="1">
      <alignment horizontal="center" vertical="center"/>
    </xf>
    <xf numFmtId="0" fontId="26" fillId="2" borderId="52" xfId="22" applyFont="1" applyFill="1" applyBorder="1" applyAlignment="1" applyProtection="1">
      <alignment horizontal="center" vertical="center"/>
    </xf>
    <xf numFmtId="0" fontId="26" fillId="2" borderId="53" xfId="22" applyFont="1" applyFill="1" applyBorder="1" applyAlignment="1" applyProtection="1">
      <alignment horizontal="center" vertical="center"/>
    </xf>
    <xf numFmtId="0" fontId="26" fillId="2" borderId="54" xfId="22" applyFont="1" applyFill="1" applyBorder="1" applyAlignment="1" applyProtection="1">
      <alignment horizontal="left" vertical="center" wrapText="1"/>
    </xf>
    <xf numFmtId="0" fontId="26" fillId="2" borderId="54" xfId="22" applyFont="1" applyFill="1" applyBorder="1" applyAlignment="1" applyProtection="1">
      <alignment horizontal="left" vertical="center"/>
    </xf>
    <xf numFmtId="0" fontId="30" fillId="2" borderId="54" xfId="22" applyFont="1" applyFill="1" applyBorder="1" applyAlignment="1" applyProtection="1">
      <alignment horizontal="left" vertical="center" wrapText="1"/>
    </xf>
    <xf numFmtId="0" fontId="26" fillId="2" borderId="55" xfId="22" applyFont="1" applyFill="1" applyBorder="1" applyAlignment="1" applyProtection="1">
      <alignment horizontal="left" vertical="center"/>
    </xf>
    <xf numFmtId="180" fontId="26" fillId="2" borderId="0" xfId="22" applyNumberFormat="1" applyFont="1" applyFill="1" applyBorder="1" applyAlignment="1" applyProtection="1">
      <alignment horizontal="center" vertical="center"/>
    </xf>
    <xf numFmtId="180" fontId="26" fillId="2" borderId="60" xfId="22" applyNumberFormat="1" applyFont="1" applyFill="1" applyBorder="1" applyAlignment="1" applyProtection="1">
      <alignment horizontal="center" vertical="center"/>
    </xf>
    <xf numFmtId="177" fontId="26" fillId="2" borderId="93" xfId="22" applyNumberFormat="1" applyFont="1" applyFill="1" applyBorder="1" applyAlignment="1" applyProtection="1">
      <alignment horizontal="right" vertical="center" wrapText="1"/>
    </xf>
    <xf numFmtId="177" fontId="26" fillId="2" borderId="94" xfId="22" applyNumberFormat="1" applyFont="1" applyFill="1" applyBorder="1" applyAlignment="1" applyProtection="1">
      <alignment horizontal="right" vertical="center"/>
    </xf>
    <xf numFmtId="177" fontId="26" fillId="2" borderId="94" xfId="22" applyNumberFormat="1" applyFont="1" applyFill="1" applyBorder="1" applyAlignment="1" applyProtection="1">
      <alignment horizontal="right" vertical="center" wrapText="1"/>
    </xf>
    <xf numFmtId="177" fontId="26" fillId="2" borderId="95" xfId="22" applyNumberFormat="1" applyFont="1" applyFill="1" applyBorder="1" applyAlignment="1" applyProtection="1">
      <alignment horizontal="right" vertical="center"/>
    </xf>
    <xf numFmtId="20" fontId="26" fillId="0" borderId="0" xfId="22" applyNumberFormat="1" applyFont="1" applyBorder="1" applyAlignment="1" applyProtection="1">
      <alignment horizontal="center" vertical="center"/>
      <protection locked="0"/>
    </xf>
    <xf numFmtId="0" fontId="26" fillId="0" borderId="0" xfId="22" applyFont="1" applyBorder="1" applyAlignment="1" applyProtection="1">
      <alignment horizontal="center" vertical="center"/>
      <protection locked="0"/>
    </xf>
    <xf numFmtId="0" fontId="26" fillId="0" borderId="89" xfId="22" applyFont="1" applyBorder="1" applyAlignment="1" applyProtection="1">
      <alignment horizontal="center" vertical="center" shrinkToFit="1"/>
      <protection locked="0"/>
    </xf>
    <xf numFmtId="0" fontId="26" fillId="0" borderId="90" xfId="22" applyFont="1" applyBorder="1" applyAlignment="1" applyProtection="1">
      <alignment horizontal="center" vertical="center" shrinkToFit="1"/>
      <protection locked="0"/>
    </xf>
    <xf numFmtId="0" fontId="29" fillId="0" borderId="89" xfId="0" applyFont="1" applyBorder="1" applyAlignment="1" applyProtection="1">
      <alignment horizontal="center" vertical="center" shrinkToFit="1"/>
      <protection locked="0"/>
    </xf>
    <xf numFmtId="0" fontId="26" fillId="0" borderId="94" xfId="22" applyFont="1" applyFill="1" applyBorder="1" applyAlignment="1" applyProtection="1">
      <alignment horizontal="center" vertical="center"/>
      <protection locked="0"/>
    </xf>
    <xf numFmtId="0" fontId="0" fillId="0" borderId="94" xfId="0" applyFill="1" applyBorder="1" applyAlignment="1" applyProtection="1">
      <alignment horizontal="center" vertical="center"/>
      <protection locked="0"/>
    </xf>
    <xf numFmtId="0" fontId="0" fillId="0" borderId="125" xfId="0" applyFill="1" applyBorder="1" applyAlignment="1" applyProtection="1">
      <alignment horizontal="center" vertical="center"/>
      <protection locked="0"/>
    </xf>
    <xf numFmtId="20" fontId="26" fillId="2" borderId="50" xfId="22" applyNumberFormat="1" applyFont="1" applyFill="1" applyBorder="1" applyAlignment="1" applyProtection="1">
      <alignment horizontal="center" vertical="center"/>
    </xf>
    <xf numFmtId="0" fontId="26" fillId="2" borderId="50" xfId="22" applyFont="1" applyFill="1" applyBorder="1" applyAlignment="1" applyProtection="1">
      <alignment horizontal="center" vertical="center"/>
    </xf>
    <xf numFmtId="20" fontId="26" fillId="2" borderId="0" xfId="22" applyNumberFormat="1" applyFont="1" applyFill="1" applyAlignment="1" applyProtection="1">
      <alignment horizontal="left" vertical="center"/>
    </xf>
    <xf numFmtId="0" fontId="26" fillId="2" borderId="0" xfId="22" applyFont="1" applyFill="1" applyAlignment="1" applyProtection="1">
      <alignment horizontal="left" vertical="center"/>
    </xf>
    <xf numFmtId="180" fontId="26" fillId="0" borderId="50" xfId="22" applyNumberFormat="1" applyFont="1" applyBorder="1" applyAlignment="1" applyProtection="1">
      <alignment horizontal="center" vertical="center"/>
      <protection locked="0"/>
    </xf>
    <xf numFmtId="180" fontId="26" fillId="2" borderId="50" xfId="22" applyNumberFormat="1" applyFont="1" applyFill="1" applyBorder="1" applyAlignment="1" applyProtection="1">
      <alignment horizontal="center" vertical="center"/>
    </xf>
    <xf numFmtId="180" fontId="26" fillId="2" borderId="62" xfId="22" applyNumberFormat="1" applyFont="1" applyFill="1" applyBorder="1" applyAlignment="1" applyProtection="1">
      <alignment horizontal="center" vertical="center"/>
    </xf>
    <xf numFmtId="177" fontId="33" fillId="2" borderId="21" xfId="22" applyNumberFormat="1" applyFont="1" applyFill="1" applyBorder="1" applyAlignment="1" applyProtection="1">
      <alignment horizontal="right" vertical="center" wrapText="1"/>
    </xf>
    <xf numFmtId="177" fontId="33" fillId="2" borderId="18" xfId="22" applyNumberFormat="1" applyFont="1" applyFill="1" applyBorder="1" applyAlignment="1" applyProtection="1">
      <alignment horizontal="right" vertical="center"/>
    </xf>
    <xf numFmtId="177" fontId="33" fillId="2" borderId="18" xfId="22" applyNumberFormat="1" applyFont="1" applyFill="1" applyBorder="1" applyAlignment="1" applyProtection="1">
      <alignment horizontal="right" vertical="center" wrapText="1"/>
    </xf>
    <xf numFmtId="0" fontId="33" fillId="0" borderId="18" xfId="22" applyFont="1" applyBorder="1" applyAlignment="1" applyProtection="1">
      <alignment horizontal="left" vertical="center" wrapText="1"/>
    </xf>
    <xf numFmtId="0" fontId="33" fillId="0" borderId="18" xfId="22" applyFont="1" applyBorder="1" applyAlignment="1" applyProtection="1">
      <alignment horizontal="left" vertical="center"/>
    </xf>
    <xf numFmtId="0" fontId="33" fillId="0" borderId="19" xfId="22" applyFont="1" applyBorder="1" applyAlignment="1" applyProtection="1">
      <alignment horizontal="left" vertical="center"/>
    </xf>
    <xf numFmtId="49" fontId="44" fillId="0" borderId="0" xfId="22" applyNumberFormat="1" applyFont="1" applyAlignment="1">
      <alignment vertical="center"/>
    </xf>
    <xf numFmtId="0" fontId="0" fillId="0" borderId="0" xfId="0">
      <alignment vertical="center"/>
    </xf>
    <xf numFmtId="49" fontId="44" fillId="3" borderId="0" xfId="22" applyNumberFormat="1" applyFont="1" applyFill="1" applyAlignment="1">
      <alignment horizontal="left" vertical="center"/>
    </xf>
    <xf numFmtId="49" fontId="45" fillId="0" borderId="0" xfId="22" applyNumberFormat="1" applyFont="1" applyAlignment="1">
      <alignment horizontal="center" vertical="center"/>
    </xf>
    <xf numFmtId="49" fontId="44" fillId="3" borderId="0" xfId="22" applyNumberFormat="1" applyFont="1" applyFill="1" applyAlignment="1">
      <alignment horizontal="right" vertical="center"/>
    </xf>
    <xf numFmtId="0" fontId="0" fillId="3" borderId="0" xfId="0" applyFill="1" applyAlignment="1">
      <alignment horizontal="right" vertical="center"/>
    </xf>
    <xf numFmtId="49" fontId="44" fillId="3" borderId="0" xfId="22" applyNumberFormat="1" applyFont="1" applyFill="1" applyAlignment="1">
      <alignment vertical="center"/>
    </xf>
    <xf numFmtId="184" fontId="44" fillId="3" borderId="0" xfId="22" applyNumberFormat="1" applyFont="1" applyFill="1" applyAlignment="1">
      <alignment vertical="center"/>
    </xf>
    <xf numFmtId="184" fontId="0" fillId="3" borderId="0" xfId="0" applyNumberFormat="1" applyFill="1">
      <alignment vertical="center"/>
    </xf>
    <xf numFmtId="49" fontId="44" fillId="0" borderId="152" xfId="22" applyNumberFormat="1" applyFont="1" applyBorder="1" applyAlignment="1">
      <alignment horizontal="center" vertical="center"/>
    </xf>
    <xf numFmtId="49" fontId="44" fillId="0" borderId="153" xfId="22" applyNumberFormat="1" applyFont="1" applyBorder="1" applyAlignment="1">
      <alignment horizontal="center" vertical="center"/>
    </xf>
    <xf numFmtId="49" fontId="44" fillId="0" borderId="155" xfId="22" applyNumberFormat="1" applyFont="1" applyBorder="1" applyAlignment="1">
      <alignment horizontal="center" vertical="center"/>
    </xf>
    <xf numFmtId="49" fontId="44" fillId="3" borderId="152" xfId="22" applyNumberFormat="1" applyFont="1" applyFill="1" applyBorder="1" applyAlignment="1">
      <alignment horizontal="left" vertical="center"/>
    </xf>
    <xf numFmtId="49" fontId="44" fillId="3" borderId="153" xfId="22" applyNumberFormat="1" applyFont="1" applyFill="1" applyBorder="1" applyAlignment="1">
      <alignment horizontal="left" vertical="center"/>
    </xf>
    <xf numFmtId="49" fontId="44" fillId="0" borderId="153" xfId="22" applyNumberFormat="1" applyFont="1" applyBorder="1" applyAlignment="1">
      <alignment horizontal="right" vertical="center"/>
    </xf>
    <xf numFmtId="0" fontId="0" fillId="0" borderId="153" xfId="0" applyBorder="1" applyAlignment="1">
      <alignment horizontal="right" vertical="center"/>
    </xf>
    <xf numFmtId="176" fontId="40" fillId="3" borderId="153" xfId="0" applyNumberFormat="1" applyFont="1" applyFill="1" applyBorder="1" applyAlignment="1">
      <alignment horizontal="center" vertical="center"/>
    </xf>
    <xf numFmtId="0" fontId="0" fillId="0" borderId="153" xfId="0" applyBorder="1">
      <alignment vertical="center"/>
    </xf>
    <xf numFmtId="49" fontId="44" fillId="0" borderId="161" xfId="22" applyNumberFormat="1" applyFont="1" applyBorder="1" applyAlignment="1">
      <alignment horizontal="center" vertical="center"/>
    </xf>
    <xf numFmtId="49" fontId="44" fillId="0" borderId="162" xfId="22" applyNumberFormat="1" applyFont="1" applyBorder="1" applyAlignment="1">
      <alignment horizontal="center" vertical="center"/>
    </xf>
    <xf numFmtId="49" fontId="44" fillId="0" borderId="163" xfId="22" applyNumberFormat="1" applyFont="1" applyBorder="1" applyAlignment="1">
      <alignment horizontal="center" vertical="center"/>
    </xf>
    <xf numFmtId="49" fontId="44" fillId="3" borderId="161" xfId="22" applyNumberFormat="1" applyFont="1" applyFill="1" applyBorder="1" applyAlignment="1">
      <alignment horizontal="left" vertical="center"/>
    </xf>
    <xf numFmtId="49" fontId="44" fillId="3" borderId="162" xfId="22" applyNumberFormat="1" applyFont="1" applyFill="1" applyBorder="1" applyAlignment="1">
      <alignment horizontal="left" vertical="center"/>
    </xf>
    <xf numFmtId="49" fontId="44" fillId="3" borderId="163" xfId="22" applyNumberFormat="1" applyFont="1" applyFill="1" applyBorder="1" applyAlignment="1">
      <alignment horizontal="left" vertical="center"/>
    </xf>
    <xf numFmtId="49" fontId="44" fillId="0" borderId="164" xfId="22" applyNumberFormat="1" applyFont="1" applyBorder="1" applyAlignment="1">
      <alignment horizontal="center" vertical="center" shrinkToFit="1"/>
    </xf>
    <xf numFmtId="49" fontId="44" fillId="0" borderId="165" xfId="22" applyNumberFormat="1" applyFont="1" applyBorder="1" applyAlignment="1">
      <alignment horizontal="center" vertical="center" shrinkToFit="1"/>
    </xf>
    <xf numFmtId="49" fontId="44" fillId="0" borderId="166" xfId="22" applyNumberFormat="1" applyFont="1" applyBorder="1" applyAlignment="1">
      <alignment horizontal="center" vertical="center" shrinkToFit="1"/>
    </xf>
    <xf numFmtId="49" fontId="44" fillId="0" borderId="23" xfId="22" applyNumberFormat="1" applyFont="1" applyBorder="1" applyAlignment="1">
      <alignment horizontal="center" vertical="center" shrinkToFit="1"/>
    </xf>
    <xf numFmtId="49" fontId="44" fillId="0" borderId="0" xfId="22" applyNumberFormat="1" applyFont="1" applyAlignment="1">
      <alignment horizontal="center" vertical="center" shrinkToFit="1"/>
    </xf>
    <xf numFmtId="49" fontId="44" fillId="0" borderId="20" xfId="22" applyNumberFormat="1" applyFont="1" applyBorder="1" applyAlignment="1">
      <alignment horizontal="center" vertical="center" shrinkToFit="1"/>
    </xf>
    <xf numFmtId="0" fontId="0" fillId="0" borderId="23" xfId="0" applyBorder="1" applyAlignment="1">
      <alignment vertical="center" shrinkToFit="1"/>
    </xf>
    <xf numFmtId="0" fontId="0" fillId="0" borderId="0" xfId="0" applyAlignment="1">
      <alignment vertical="center" shrinkToFit="1"/>
    </xf>
    <xf numFmtId="0" fontId="0" fillId="0" borderId="20" xfId="0" applyBorder="1" applyAlignment="1">
      <alignment vertical="center" shrinkToFit="1"/>
    </xf>
    <xf numFmtId="0" fontId="0" fillId="0" borderId="25" xfId="0" applyBorder="1" applyAlignment="1">
      <alignment vertical="center" shrinkToFit="1"/>
    </xf>
    <xf numFmtId="0" fontId="0" fillId="0" borderId="7" xfId="0" applyBorder="1" applyAlignment="1">
      <alignment vertical="center" shrinkToFit="1"/>
    </xf>
    <xf numFmtId="0" fontId="0" fillId="0" borderId="15" xfId="0" applyBorder="1" applyAlignment="1">
      <alignment vertical="center" shrinkToFit="1"/>
    </xf>
    <xf numFmtId="49" fontId="44" fillId="3" borderId="164" xfId="22" applyNumberFormat="1" applyFont="1" applyFill="1" applyBorder="1" applyAlignment="1">
      <alignment horizontal="left" vertical="center"/>
    </xf>
    <xf numFmtId="49" fontId="44" fillId="3" borderId="165" xfId="22" applyNumberFormat="1" applyFont="1" applyFill="1" applyBorder="1" applyAlignment="1">
      <alignment horizontal="left" vertical="center"/>
    </xf>
    <xf numFmtId="49" fontId="44" fillId="3" borderId="166" xfId="22" applyNumberFormat="1" applyFont="1" applyFill="1" applyBorder="1" applyAlignment="1">
      <alignment horizontal="left" vertical="center"/>
    </xf>
    <xf numFmtId="49" fontId="44" fillId="3" borderId="23" xfId="22" applyNumberFormat="1" applyFont="1" applyFill="1" applyBorder="1" applyAlignment="1">
      <alignment horizontal="left" vertical="center"/>
    </xf>
    <xf numFmtId="0" fontId="0" fillId="3" borderId="20" xfId="0" applyFill="1" applyBorder="1" applyAlignment="1">
      <alignment horizontal="left" vertical="center"/>
    </xf>
    <xf numFmtId="49" fontId="44" fillId="0" borderId="25" xfId="22" applyNumberFormat="1" applyFont="1" applyBorder="1" applyAlignment="1">
      <alignment horizontal="left" vertical="center" shrinkToFit="1"/>
    </xf>
    <xf numFmtId="0" fontId="0" fillId="0" borderId="7" xfId="0" applyBorder="1" applyAlignment="1">
      <alignment horizontal="left" vertical="center" shrinkToFit="1"/>
    </xf>
    <xf numFmtId="49" fontId="44" fillId="3" borderId="7" xfId="22" applyNumberFormat="1" applyFont="1" applyFill="1" applyBorder="1" applyAlignment="1">
      <alignment horizontal="left" vertical="center" shrinkToFit="1"/>
    </xf>
    <xf numFmtId="49" fontId="44" fillId="0" borderId="167" xfId="22" applyNumberFormat="1" applyFont="1" applyBorder="1" applyAlignment="1">
      <alignment horizontal="left" vertical="center" wrapText="1"/>
    </xf>
    <xf numFmtId="0" fontId="0" fillId="0" borderId="13" xfId="0" applyBorder="1" applyAlignment="1">
      <alignment horizontal="left" vertical="center" wrapText="1"/>
    </xf>
    <xf numFmtId="49" fontId="44" fillId="3" borderId="13" xfId="22" applyNumberFormat="1" applyFont="1" applyFill="1" applyBorder="1" applyAlignment="1">
      <alignment horizontal="left" vertical="center" wrapText="1"/>
    </xf>
    <xf numFmtId="0" fontId="0" fillId="3" borderId="13" xfId="0" applyFill="1" applyBorder="1" applyAlignment="1">
      <alignment horizontal="left" vertical="center"/>
    </xf>
    <xf numFmtId="49" fontId="46" fillId="0" borderId="23" xfId="22" applyNumberFormat="1" applyFont="1" applyBorder="1" applyAlignment="1">
      <alignment horizontal="left" vertical="center" wrapText="1"/>
    </xf>
    <xf numFmtId="0" fontId="47" fillId="0" borderId="0" xfId="0" applyFont="1" applyAlignment="1">
      <alignment horizontal="left" vertical="center" wrapText="1"/>
    </xf>
    <xf numFmtId="0" fontId="47" fillId="0" borderId="20" xfId="0" applyFont="1" applyBorder="1" applyAlignment="1">
      <alignment horizontal="left" vertical="center" wrapText="1"/>
    </xf>
    <xf numFmtId="0" fontId="47" fillId="0" borderId="25" xfId="0" applyFont="1" applyBorder="1" applyAlignment="1">
      <alignment horizontal="left" vertical="center" wrapText="1"/>
    </xf>
    <xf numFmtId="0" fontId="47" fillId="0" borderId="7" xfId="0" applyFont="1" applyBorder="1" applyAlignment="1">
      <alignment horizontal="left" vertical="center" wrapText="1"/>
    </xf>
    <xf numFmtId="0" fontId="47" fillId="0" borderId="15" xfId="0" applyFont="1" applyBorder="1" applyAlignment="1">
      <alignment horizontal="left" vertical="center" wrapText="1"/>
    </xf>
    <xf numFmtId="49" fontId="44" fillId="0" borderId="167" xfId="22" applyNumberFormat="1" applyFont="1" applyBorder="1" applyAlignment="1">
      <alignment horizontal="center" vertical="center"/>
    </xf>
    <xf numFmtId="49" fontId="44" fillId="0" borderId="13" xfId="22" applyNumberFormat="1" applyFont="1" applyBorder="1" applyAlignment="1">
      <alignment horizontal="center" vertical="center"/>
    </xf>
    <xf numFmtId="49" fontId="44" fillId="0" borderId="168" xfId="22" applyNumberFormat="1" applyFont="1" applyBorder="1" applyAlignment="1">
      <alignment horizontal="center" vertical="center"/>
    </xf>
    <xf numFmtId="49" fontId="44" fillId="0" borderId="23" xfId="22" applyNumberFormat="1" applyFont="1" applyBorder="1" applyAlignment="1">
      <alignment horizontal="center" vertical="center"/>
    </xf>
    <xf numFmtId="49" fontId="44" fillId="0" borderId="0" xfId="22" applyNumberFormat="1" applyFont="1" applyAlignment="1">
      <alignment horizontal="center" vertical="center"/>
    </xf>
    <xf numFmtId="49" fontId="44" fillId="0" borderId="20" xfId="22" applyNumberFormat="1" applyFont="1" applyBorder="1" applyAlignment="1">
      <alignment horizontal="center" vertical="center"/>
    </xf>
    <xf numFmtId="49" fontId="44" fillId="0" borderId="25" xfId="22" applyNumberFormat="1" applyFont="1" applyBorder="1" applyAlignment="1">
      <alignment horizontal="center" vertical="center"/>
    </xf>
    <xf numFmtId="49" fontId="44" fillId="0" borderId="7" xfId="22" applyNumberFormat="1" applyFont="1" applyBorder="1" applyAlignment="1">
      <alignment horizontal="center" vertical="center"/>
    </xf>
    <xf numFmtId="49" fontId="44" fillId="0" borderId="15" xfId="22" applyNumberFormat="1" applyFont="1" applyBorder="1" applyAlignment="1">
      <alignment horizontal="center" vertical="center"/>
    </xf>
    <xf numFmtId="184" fontId="44" fillId="3" borderId="23" xfId="22" applyNumberFormat="1" applyFont="1" applyFill="1" applyBorder="1" applyAlignment="1">
      <alignment horizontal="center" vertical="center"/>
    </xf>
    <xf numFmtId="184" fontId="0" fillId="3" borderId="0" xfId="0" applyNumberFormat="1" applyFill="1" applyAlignment="1">
      <alignment horizontal="center" vertical="center"/>
    </xf>
    <xf numFmtId="184" fontId="44" fillId="3" borderId="0" xfId="22" applyNumberFormat="1" applyFont="1" applyFill="1" applyAlignment="1">
      <alignment horizontal="center" vertical="center"/>
    </xf>
    <xf numFmtId="49" fontId="44" fillId="0" borderId="26" xfId="22" applyNumberFormat="1" applyFont="1" applyBorder="1" applyAlignment="1">
      <alignment horizontal="center" vertical="center" shrinkToFit="1"/>
    </xf>
    <xf numFmtId="49" fontId="44" fillId="0" borderId="36" xfId="22" applyNumberFormat="1" applyFont="1" applyBorder="1" applyAlignment="1">
      <alignment horizontal="center" vertical="center" shrinkToFit="1"/>
    </xf>
    <xf numFmtId="49" fontId="44" fillId="0" borderId="10" xfId="22" applyNumberFormat="1" applyFont="1" applyBorder="1" applyAlignment="1">
      <alignment horizontal="center" vertical="center" shrinkToFit="1"/>
    </xf>
    <xf numFmtId="185" fontId="44" fillId="3" borderId="26" xfId="22" applyNumberFormat="1" applyFont="1" applyFill="1" applyBorder="1" applyAlignment="1">
      <alignment horizontal="center" vertical="center" shrinkToFit="1"/>
    </xf>
    <xf numFmtId="185" fontId="44" fillId="3" borderId="36" xfId="22" applyNumberFormat="1" applyFont="1" applyFill="1" applyBorder="1" applyAlignment="1">
      <alignment horizontal="center" vertical="center" shrinkToFit="1"/>
    </xf>
    <xf numFmtId="185" fontId="44" fillId="3" borderId="10" xfId="22" applyNumberFormat="1" applyFont="1" applyFill="1" applyBorder="1" applyAlignment="1">
      <alignment horizontal="center" vertical="center" shrinkToFit="1"/>
    </xf>
    <xf numFmtId="49" fontId="44" fillId="0" borderId="24" xfId="22" applyNumberFormat="1" applyFont="1" applyBorder="1" applyAlignment="1">
      <alignment horizontal="center" vertical="center"/>
    </xf>
    <xf numFmtId="49" fontId="44" fillId="0" borderId="16" xfId="22" applyNumberFormat="1" applyFont="1" applyBorder="1" applyAlignment="1">
      <alignment horizontal="center" vertical="center"/>
    </xf>
    <xf numFmtId="49" fontId="44" fillId="0" borderId="27" xfId="22" applyNumberFormat="1" applyFont="1" applyBorder="1" applyAlignment="1">
      <alignment horizontal="center" vertical="center"/>
    </xf>
    <xf numFmtId="0" fontId="0" fillId="3" borderId="13" xfId="0" applyFill="1" applyBorder="1" applyAlignment="1">
      <alignment horizontal="left" vertical="center" wrapText="1"/>
    </xf>
    <xf numFmtId="49" fontId="44" fillId="3" borderId="20" xfId="22" applyNumberFormat="1" applyFont="1" applyFill="1" applyBorder="1" applyAlignment="1">
      <alignment horizontal="left" vertical="center"/>
    </xf>
    <xf numFmtId="49" fontId="44" fillId="3" borderId="24" xfId="22" applyNumberFormat="1" applyFont="1" applyFill="1" applyBorder="1" applyAlignment="1">
      <alignment horizontal="left" vertical="center"/>
    </xf>
    <xf numFmtId="49" fontId="44" fillId="3" borderId="16" xfId="22" applyNumberFormat="1" applyFont="1" applyFill="1" applyBorder="1" applyAlignment="1">
      <alignment horizontal="left" vertical="center"/>
    </xf>
    <xf numFmtId="49" fontId="44" fillId="3" borderId="27" xfId="22" applyNumberFormat="1" applyFont="1" applyFill="1" applyBorder="1" applyAlignment="1">
      <alignment horizontal="left" vertical="center"/>
    </xf>
    <xf numFmtId="49" fontId="46" fillId="0" borderId="0" xfId="22" applyNumberFormat="1" applyFont="1" applyAlignment="1">
      <alignment horizontal="left" vertical="center" wrapText="1"/>
    </xf>
    <xf numFmtId="183" fontId="29" fillId="0" borderId="48" xfId="0" applyNumberFormat="1" applyFont="1" applyFill="1" applyBorder="1" applyAlignment="1" applyProtection="1">
      <alignment horizontal="left" vertical="center"/>
      <protection locked="0"/>
    </xf>
    <xf numFmtId="0" fontId="0" fillId="0" borderId="48" xfId="0" applyFill="1" applyBorder="1" applyAlignment="1" applyProtection="1">
      <alignment vertical="center"/>
      <protection locked="0"/>
    </xf>
    <xf numFmtId="0" fontId="29" fillId="0" borderId="113" xfId="0" applyFont="1" applyFill="1" applyBorder="1" applyAlignment="1" applyProtection="1">
      <alignment horizontal="left" vertical="center"/>
      <protection locked="0"/>
    </xf>
    <xf numFmtId="0" fontId="0" fillId="0" borderId="113" xfId="0" applyFill="1" applyBorder="1" applyAlignment="1" applyProtection="1">
      <alignment vertical="center"/>
      <protection locked="0"/>
    </xf>
  </cellXfs>
  <cellStyles count="44">
    <cellStyle name="Normal 2" xfId="35" xr:uid="{DF9FC16C-7CC2-42C9-9003-B6C5939C5178}"/>
    <cellStyle name="パーセント 2" xfId="11" xr:uid="{4032953E-A8DE-4E1D-9A7D-AF73BA5A1468}"/>
    <cellStyle name="パーセント 2 2" xfId="27" xr:uid="{AD98DEA1-F20B-42BA-AA38-51275589BB8F}"/>
    <cellStyle name="パーセント 3" xfId="17" xr:uid="{8C770D72-1E99-435E-BAC7-C639D4143DD9}"/>
    <cellStyle name="パーセント 4" xfId="20" xr:uid="{1DD1FC3D-CF86-44A1-A419-79290B2DE34E}"/>
    <cellStyle name="ハイパーリンク 2" xfId="25" xr:uid="{EACAF254-2FA7-4E58-995A-F015C10B8E8F}"/>
    <cellStyle name="桁区切り 2" xfId="3" xr:uid="{B84B36DD-71E1-434E-A43C-0688BDB83507}"/>
    <cellStyle name="桁区切り 2 2" xfId="6" xr:uid="{252AD565-7056-4B7F-8FE1-DB6E7A7C0196}"/>
    <cellStyle name="桁区切り 2 3" xfId="39" xr:uid="{EF0DCC47-D428-482B-809E-80C116C02341}"/>
    <cellStyle name="桁区切り 3" xfId="19" xr:uid="{D36F0C28-598D-4231-BF53-85FA92B1400B}"/>
    <cellStyle name="標準" xfId="0" builtinId="0"/>
    <cellStyle name="標準 10" xfId="34" xr:uid="{05932572-0560-4263-B205-4CA5D6892772}"/>
    <cellStyle name="標準 10 2" xfId="41" xr:uid="{E35044A8-006E-4223-8272-2CD5311416FB}"/>
    <cellStyle name="標準 11" xfId="37" xr:uid="{C4D64CA9-F9F9-4061-87A2-FA1A7D2528B6}"/>
    <cellStyle name="標準 12" xfId="40" xr:uid="{AF57DA4E-228D-453D-81B0-B432A812F7E8}"/>
    <cellStyle name="標準 12 2" xfId="42" xr:uid="{CC2715C8-C4F7-4AD9-B1CB-B1417555B12A}"/>
    <cellStyle name="標準 15" xfId="7" xr:uid="{D4492FFA-AE47-4D73-96EF-5DB9DA5E9B80}"/>
    <cellStyle name="標準 2" xfId="2" xr:uid="{00000000-0005-0000-0000-000001000000}"/>
    <cellStyle name="標準 2 2" xfId="4" xr:uid="{96AB372A-8CC7-40AC-91A7-644434CA2BB1}"/>
    <cellStyle name="標準 2 2 2" xfId="9" xr:uid="{F1DA08E3-5426-4E3F-A543-D6D5014F8031}"/>
    <cellStyle name="標準 2 2 3" xfId="22" xr:uid="{EA0C8220-9ED4-4ED8-BB49-A7D064E0CAA5}"/>
    <cellStyle name="標準 2 3" xfId="10" xr:uid="{5E830A06-6245-419D-A49B-5AC9B30A37C3}"/>
    <cellStyle name="標準 2 4" xfId="16" xr:uid="{239705EA-928B-4251-B138-5F46A643487D}"/>
    <cellStyle name="標準 2 5" xfId="33" xr:uid="{286E6EDA-DC93-4878-ABF5-E19C3C5BD2BD}"/>
    <cellStyle name="標準 3" xfId="1" xr:uid="{00000000-0005-0000-0000-000002000000}"/>
    <cellStyle name="標準 3 2" xfId="36" xr:uid="{C50B7B00-E81E-4598-A5E8-2F833C7D1D43}"/>
    <cellStyle name="標準 4" xfId="5" xr:uid="{97A48C60-9FC8-423A-BB91-25E84CFE4FBB}"/>
    <cellStyle name="標準 4 2" xfId="8" xr:uid="{CD90CBA2-8D18-4233-9FBA-0E92BE82D4C8}"/>
    <cellStyle name="標準 4 2 2" xfId="14" xr:uid="{020BA3A8-24AA-4C75-9833-28EF73825E87}"/>
    <cellStyle name="標準 4 3" xfId="15" xr:uid="{2261CF4C-929F-4173-ACF7-DACF19CF6C6A}"/>
    <cellStyle name="標準 4 4" xfId="23" xr:uid="{F4943D84-19CB-4E2E-A315-F60FA9E7713A}"/>
    <cellStyle name="標準 4 4 2" xfId="30" xr:uid="{020D825B-EA58-4907-9B3B-9233601AD1C2}"/>
    <cellStyle name="標準 4 5" xfId="26" xr:uid="{F9A13E85-2ED4-48B4-838D-9487CF3BCD7D}"/>
    <cellStyle name="標準 4 6" xfId="38" xr:uid="{8BCA445F-62EA-460B-9961-5FF8FE253F93}"/>
    <cellStyle name="標準 5" xfId="12" xr:uid="{F19BA4D0-1ED5-4F9C-BDBC-8709187BCC34}"/>
    <cellStyle name="標準 5 2" xfId="28" xr:uid="{F8B5184C-20E3-4539-8738-19ADE5CB44AC}"/>
    <cellStyle name="標準 6" xfId="13" xr:uid="{A9F8D473-EA97-49C2-8B4C-DCB1B37F67B3}"/>
    <cellStyle name="標準 7" xfId="18" xr:uid="{2F77C304-6413-42A3-A3C6-000B8A881387}"/>
    <cellStyle name="標準 8" xfId="21" xr:uid="{A10083E1-CA67-4314-87D9-089FEE5F9344}"/>
    <cellStyle name="標準 8 2" xfId="29" xr:uid="{4DDC72FD-9F39-429A-B880-66710A19C0D7}"/>
    <cellStyle name="標準 9" xfId="24" xr:uid="{8674D659-35D9-452C-B5DD-2F185F102774}"/>
    <cellStyle name="標準 9 2" xfId="31" xr:uid="{CAA2679B-7A4F-4C8B-AEC6-76DE7F873C0F}"/>
    <cellStyle name="標準_000083061" xfId="43" xr:uid="{43B4AB8E-1458-4CAC-8D0F-FE6C17661F1A}"/>
    <cellStyle name="標準_第１号様式・付表" xfId="32" xr:uid="{6335CAF6-FC4F-4C66-9157-63A1F388BFFA}"/>
  </cellStyles>
  <dxfs count="2">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CCCCFF"/>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25FBB-A805-4C5D-8B65-82F27883D449}">
  <sheetPr>
    <tabColor theme="8" tint="0.79998168889431442"/>
    <pageSetUpPr fitToPage="1"/>
  </sheetPr>
  <dimension ref="A1:AC62"/>
  <sheetViews>
    <sheetView showGridLines="0" tabSelected="1" view="pageBreakPreview" zoomScale="85" zoomScaleNormal="100" zoomScaleSheetLayoutView="85" workbookViewId="0">
      <selection activeCell="I7" sqref="I7:M7"/>
    </sheetView>
  </sheetViews>
  <sheetFormatPr defaultRowHeight="13.5" x14ac:dyDescent="0.15"/>
  <cols>
    <col min="1" max="1" width="3.5" style="15" customWidth="1"/>
    <col min="2" max="2" width="16.5" style="15" customWidth="1"/>
    <col min="3" max="3" width="11.5" style="15" customWidth="1"/>
    <col min="4" max="4" width="7.5" style="15" customWidth="1"/>
    <col min="5" max="5" width="14" style="15" customWidth="1"/>
    <col min="6" max="14" width="3.125" style="15" customWidth="1"/>
    <col min="15" max="15" width="3.125" style="254" customWidth="1"/>
    <col min="16" max="16" width="5.625" style="15" customWidth="1"/>
    <col min="17" max="17" width="15.625" style="15" customWidth="1"/>
    <col min="18" max="18" width="60.625" style="15" customWidth="1"/>
    <col min="19" max="19" width="80.625" style="6" customWidth="1"/>
    <col min="20" max="257" width="9" style="6"/>
    <col min="258" max="258" width="3.5" style="6" customWidth="1"/>
    <col min="259" max="259" width="16.5" style="6" customWidth="1"/>
    <col min="260" max="260" width="11.5" style="6" customWidth="1"/>
    <col min="261" max="261" width="7.5" style="6" customWidth="1"/>
    <col min="262" max="262" width="14" style="6" customWidth="1"/>
    <col min="263" max="272" width="3.125" style="6" customWidth="1"/>
    <col min="273" max="273" width="9" style="6"/>
    <col min="274" max="274" width="20.625" style="6" customWidth="1"/>
    <col min="275" max="275" width="80.625" style="6" customWidth="1"/>
    <col min="276" max="513" width="9" style="6"/>
    <col min="514" max="514" width="3.5" style="6" customWidth="1"/>
    <col min="515" max="515" width="16.5" style="6" customWidth="1"/>
    <col min="516" max="516" width="11.5" style="6" customWidth="1"/>
    <col min="517" max="517" width="7.5" style="6" customWidth="1"/>
    <col min="518" max="518" width="14" style="6" customWidth="1"/>
    <col min="519" max="528" width="3.125" style="6" customWidth="1"/>
    <col min="529" max="529" width="9" style="6"/>
    <col min="530" max="530" width="20.625" style="6" customWidth="1"/>
    <col min="531" max="531" width="80.625" style="6" customWidth="1"/>
    <col min="532" max="769" width="9" style="6"/>
    <col min="770" max="770" width="3.5" style="6" customWidth="1"/>
    <col min="771" max="771" width="16.5" style="6" customWidth="1"/>
    <col min="772" max="772" width="11.5" style="6" customWidth="1"/>
    <col min="773" max="773" width="7.5" style="6" customWidth="1"/>
    <col min="774" max="774" width="14" style="6" customWidth="1"/>
    <col min="775" max="784" width="3.125" style="6" customWidth="1"/>
    <col min="785" max="785" width="9" style="6"/>
    <col min="786" max="786" width="20.625" style="6" customWidth="1"/>
    <col min="787" max="787" width="80.625" style="6" customWidth="1"/>
    <col min="788" max="1025" width="9" style="6"/>
    <col min="1026" max="1026" width="3.5" style="6" customWidth="1"/>
    <col min="1027" max="1027" width="16.5" style="6" customWidth="1"/>
    <col min="1028" max="1028" width="11.5" style="6" customWidth="1"/>
    <col min="1029" max="1029" width="7.5" style="6" customWidth="1"/>
    <col min="1030" max="1030" width="14" style="6" customWidth="1"/>
    <col min="1031" max="1040" width="3.125" style="6" customWidth="1"/>
    <col min="1041" max="1041" width="9" style="6"/>
    <col min="1042" max="1042" width="20.625" style="6" customWidth="1"/>
    <col min="1043" max="1043" width="80.625" style="6" customWidth="1"/>
    <col min="1044" max="1281" width="9" style="6"/>
    <col min="1282" max="1282" width="3.5" style="6" customWidth="1"/>
    <col min="1283" max="1283" width="16.5" style="6" customWidth="1"/>
    <col min="1284" max="1284" width="11.5" style="6" customWidth="1"/>
    <col min="1285" max="1285" width="7.5" style="6" customWidth="1"/>
    <col min="1286" max="1286" width="14" style="6" customWidth="1"/>
    <col min="1287" max="1296" width="3.125" style="6" customWidth="1"/>
    <col min="1297" max="1297" width="9" style="6"/>
    <col min="1298" max="1298" width="20.625" style="6" customWidth="1"/>
    <col min="1299" max="1299" width="80.625" style="6" customWidth="1"/>
    <col min="1300" max="1537" width="9" style="6"/>
    <col min="1538" max="1538" width="3.5" style="6" customWidth="1"/>
    <col min="1539" max="1539" width="16.5" style="6" customWidth="1"/>
    <col min="1540" max="1540" width="11.5" style="6" customWidth="1"/>
    <col min="1541" max="1541" width="7.5" style="6" customWidth="1"/>
    <col min="1542" max="1542" width="14" style="6" customWidth="1"/>
    <col min="1543" max="1552" width="3.125" style="6" customWidth="1"/>
    <col min="1553" max="1553" width="9" style="6"/>
    <col min="1554" max="1554" width="20.625" style="6" customWidth="1"/>
    <col min="1555" max="1555" width="80.625" style="6" customWidth="1"/>
    <col min="1556" max="1793" width="9" style="6"/>
    <col min="1794" max="1794" width="3.5" style="6" customWidth="1"/>
    <col min="1795" max="1795" width="16.5" style="6" customWidth="1"/>
    <col min="1796" max="1796" width="11.5" style="6" customWidth="1"/>
    <col min="1797" max="1797" width="7.5" style="6" customWidth="1"/>
    <col min="1798" max="1798" width="14" style="6" customWidth="1"/>
    <col min="1799" max="1808" width="3.125" style="6" customWidth="1"/>
    <col min="1809" max="1809" width="9" style="6"/>
    <col min="1810" max="1810" width="20.625" style="6" customWidth="1"/>
    <col min="1811" max="1811" width="80.625" style="6" customWidth="1"/>
    <col min="1812" max="2049" width="9" style="6"/>
    <col min="2050" max="2050" width="3.5" style="6" customWidth="1"/>
    <col min="2051" max="2051" width="16.5" style="6" customWidth="1"/>
    <col min="2052" max="2052" width="11.5" style="6" customWidth="1"/>
    <col min="2053" max="2053" width="7.5" style="6" customWidth="1"/>
    <col min="2054" max="2054" width="14" style="6" customWidth="1"/>
    <col min="2055" max="2064" width="3.125" style="6" customWidth="1"/>
    <col min="2065" max="2065" width="9" style="6"/>
    <col min="2066" max="2066" width="20.625" style="6" customWidth="1"/>
    <col min="2067" max="2067" width="80.625" style="6" customWidth="1"/>
    <col min="2068" max="2305" width="9" style="6"/>
    <col min="2306" max="2306" width="3.5" style="6" customWidth="1"/>
    <col min="2307" max="2307" width="16.5" style="6" customWidth="1"/>
    <col min="2308" max="2308" width="11.5" style="6" customWidth="1"/>
    <col min="2309" max="2309" width="7.5" style="6" customWidth="1"/>
    <col min="2310" max="2310" width="14" style="6" customWidth="1"/>
    <col min="2311" max="2320" width="3.125" style="6" customWidth="1"/>
    <col min="2321" max="2321" width="9" style="6"/>
    <col min="2322" max="2322" width="20.625" style="6" customWidth="1"/>
    <col min="2323" max="2323" width="80.625" style="6" customWidth="1"/>
    <col min="2324" max="2561" width="9" style="6"/>
    <col min="2562" max="2562" width="3.5" style="6" customWidth="1"/>
    <col min="2563" max="2563" width="16.5" style="6" customWidth="1"/>
    <col min="2564" max="2564" width="11.5" style="6" customWidth="1"/>
    <col min="2565" max="2565" width="7.5" style="6" customWidth="1"/>
    <col min="2566" max="2566" width="14" style="6" customWidth="1"/>
    <col min="2567" max="2576" width="3.125" style="6" customWidth="1"/>
    <col min="2577" max="2577" width="9" style="6"/>
    <col min="2578" max="2578" width="20.625" style="6" customWidth="1"/>
    <col min="2579" max="2579" width="80.625" style="6" customWidth="1"/>
    <col min="2580" max="2817" width="9" style="6"/>
    <col min="2818" max="2818" width="3.5" style="6" customWidth="1"/>
    <col min="2819" max="2819" width="16.5" style="6" customWidth="1"/>
    <col min="2820" max="2820" width="11.5" style="6" customWidth="1"/>
    <col min="2821" max="2821" width="7.5" style="6" customWidth="1"/>
    <col min="2822" max="2822" width="14" style="6" customWidth="1"/>
    <col min="2823" max="2832" width="3.125" style="6" customWidth="1"/>
    <col min="2833" max="2833" width="9" style="6"/>
    <col min="2834" max="2834" width="20.625" style="6" customWidth="1"/>
    <col min="2835" max="2835" width="80.625" style="6" customWidth="1"/>
    <col min="2836" max="3073" width="9" style="6"/>
    <col min="3074" max="3074" width="3.5" style="6" customWidth="1"/>
    <col min="3075" max="3075" width="16.5" style="6" customWidth="1"/>
    <col min="3076" max="3076" width="11.5" style="6" customWidth="1"/>
    <col min="3077" max="3077" width="7.5" style="6" customWidth="1"/>
    <col min="3078" max="3078" width="14" style="6" customWidth="1"/>
    <col min="3079" max="3088" width="3.125" style="6" customWidth="1"/>
    <col min="3089" max="3089" width="9" style="6"/>
    <col min="3090" max="3090" width="20.625" style="6" customWidth="1"/>
    <col min="3091" max="3091" width="80.625" style="6" customWidth="1"/>
    <col min="3092" max="3329" width="9" style="6"/>
    <col min="3330" max="3330" width="3.5" style="6" customWidth="1"/>
    <col min="3331" max="3331" width="16.5" style="6" customWidth="1"/>
    <col min="3332" max="3332" width="11.5" style="6" customWidth="1"/>
    <col min="3333" max="3333" width="7.5" style="6" customWidth="1"/>
    <col min="3334" max="3334" width="14" style="6" customWidth="1"/>
    <col min="3335" max="3344" width="3.125" style="6" customWidth="1"/>
    <col min="3345" max="3345" width="9" style="6"/>
    <col min="3346" max="3346" width="20.625" style="6" customWidth="1"/>
    <col min="3347" max="3347" width="80.625" style="6" customWidth="1"/>
    <col min="3348" max="3585" width="9" style="6"/>
    <col min="3586" max="3586" width="3.5" style="6" customWidth="1"/>
    <col min="3587" max="3587" width="16.5" style="6" customWidth="1"/>
    <col min="3588" max="3588" width="11.5" style="6" customWidth="1"/>
    <col min="3589" max="3589" width="7.5" style="6" customWidth="1"/>
    <col min="3590" max="3590" width="14" style="6" customWidth="1"/>
    <col min="3591" max="3600" width="3.125" style="6" customWidth="1"/>
    <col min="3601" max="3601" width="9" style="6"/>
    <col min="3602" max="3602" width="20.625" style="6" customWidth="1"/>
    <col min="3603" max="3603" width="80.625" style="6" customWidth="1"/>
    <col min="3604" max="3841" width="9" style="6"/>
    <col min="3842" max="3842" width="3.5" style="6" customWidth="1"/>
    <col min="3843" max="3843" width="16.5" style="6" customWidth="1"/>
    <col min="3844" max="3844" width="11.5" style="6" customWidth="1"/>
    <col min="3845" max="3845" width="7.5" style="6" customWidth="1"/>
    <col min="3846" max="3846" width="14" style="6" customWidth="1"/>
    <col min="3847" max="3856" width="3.125" style="6" customWidth="1"/>
    <col min="3857" max="3857" width="9" style="6"/>
    <col min="3858" max="3858" width="20.625" style="6" customWidth="1"/>
    <col min="3859" max="3859" width="80.625" style="6" customWidth="1"/>
    <col min="3860" max="4097" width="9" style="6"/>
    <col min="4098" max="4098" width="3.5" style="6" customWidth="1"/>
    <col min="4099" max="4099" width="16.5" style="6" customWidth="1"/>
    <col min="4100" max="4100" width="11.5" style="6" customWidth="1"/>
    <col min="4101" max="4101" width="7.5" style="6" customWidth="1"/>
    <col min="4102" max="4102" width="14" style="6" customWidth="1"/>
    <col min="4103" max="4112" width="3.125" style="6" customWidth="1"/>
    <col min="4113" max="4113" width="9" style="6"/>
    <col min="4114" max="4114" width="20.625" style="6" customWidth="1"/>
    <col min="4115" max="4115" width="80.625" style="6" customWidth="1"/>
    <col min="4116" max="4353" width="9" style="6"/>
    <col min="4354" max="4354" width="3.5" style="6" customWidth="1"/>
    <col min="4355" max="4355" width="16.5" style="6" customWidth="1"/>
    <col min="4356" max="4356" width="11.5" style="6" customWidth="1"/>
    <col min="4357" max="4357" width="7.5" style="6" customWidth="1"/>
    <col min="4358" max="4358" width="14" style="6" customWidth="1"/>
    <col min="4359" max="4368" width="3.125" style="6" customWidth="1"/>
    <col min="4369" max="4369" width="9" style="6"/>
    <col min="4370" max="4370" width="20.625" style="6" customWidth="1"/>
    <col min="4371" max="4371" width="80.625" style="6" customWidth="1"/>
    <col min="4372" max="4609" width="9" style="6"/>
    <col min="4610" max="4610" width="3.5" style="6" customWidth="1"/>
    <col min="4611" max="4611" width="16.5" style="6" customWidth="1"/>
    <col min="4612" max="4612" width="11.5" style="6" customWidth="1"/>
    <col min="4613" max="4613" width="7.5" style="6" customWidth="1"/>
    <col min="4614" max="4614" width="14" style="6" customWidth="1"/>
    <col min="4615" max="4624" width="3.125" style="6" customWidth="1"/>
    <col min="4625" max="4625" width="9" style="6"/>
    <col min="4626" max="4626" width="20.625" style="6" customWidth="1"/>
    <col min="4627" max="4627" width="80.625" style="6" customWidth="1"/>
    <col min="4628" max="4865" width="9" style="6"/>
    <col min="4866" max="4866" width="3.5" style="6" customWidth="1"/>
    <col min="4867" max="4867" width="16.5" style="6" customWidth="1"/>
    <col min="4868" max="4868" width="11.5" style="6" customWidth="1"/>
    <col min="4869" max="4869" width="7.5" style="6" customWidth="1"/>
    <col min="4870" max="4870" width="14" style="6" customWidth="1"/>
    <col min="4871" max="4880" width="3.125" style="6" customWidth="1"/>
    <col min="4881" max="4881" width="9" style="6"/>
    <col min="4882" max="4882" width="20.625" style="6" customWidth="1"/>
    <col min="4883" max="4883" width="80.625" style="6" customWidth="1"/>
    <col min="4884" max="5121" width="9" style="6"/>
    <col min="5122" max="5122" width="3.5" style="6" customWidth="1"/>
    <col min="5123" max="5123" width="16.5" style="6" customWidth="1"/>
    <col min="5124" max="5124" width="11.5" style="6" customWidth="1"/>
    <col min="5125" max="5125" width="7.5" style="6" customWidth="1"/>
    <col min="5126" max="5126" width="14" style="6" customWidth="1"/>
    <col min="5127" max="5136" width="3.125" style="6" customWidth="1"/>
    <col min="5137" max="5137" width="9" style="6"/>
    <col min="5138" max="5138" width="20.625" style="6" customWidth="1"/>
    <col min="5139" max="5139" width="80.625" style="6" customWidth="1"/>
    <col min="5140" max="5377" width="9" style="6"/>
    <col min="5378" max="5378" width="3.5" style="6" customWidth="1"/>
    <col min="5379" max="5379" width="16.5" style="6" customWidth="1"/>
    <col min="5380" max="5380" width="11.5" style="6" customWidth="1"/>
    <col min="5381" max="5381" width="7.5" style="6" customWidth="1"/>
    <col min="5382" max="5382" width="14" style="6" customWidth="1"/>
    <col min="5383" max="5392" width="3.125" style="6" customWidth="1"/>
    <col min="5393" max="5393" width="9" style="6"/>
    <col min="5394" max="5394" width="20.625" style="6" customWidth="1"/>
    <col min="5395" max="5395" width="80.625" style="6" customWidth="1"/>
    <col min="5396" max="5633" width="9" style="6"/>
    <col min="5634" max="5634" width="3.5" style="6" customWidth="1"/>
    <col min="5635" max="5635" width="16.5" style="6" customWidth="1"/>
    <col min="5636" max="5636" width="11.5" style="6" customWidth="1"/>
    <col min="5637" max="5637" width="7.5" style="6" customWidth="1"/>
    <col min="5638" max="5638" width="14" style="6" customWidth="1"/>
    <col min="5639" max="5648" width="3.125" style="6" customWidth="1"/>
    <col min="5649" max="5649" width="9" style="6"/>
    <col min="5650" max="5650" width="20.625" style="6" customWidth="1"/>
    <col min="5651" max="5651" width="80.625" style="6" customWidth="1"/>
    <col min="5652" max="5889" width="9" style="6"/>
    <col min="5890" max="5890" width="3.5" style="6" customWidth="1"/>
    <col min="5891" max="5891" width="16.5" style="6" customWidth="1"/>
    <col min="5892" max="5892" width="11.5" style="6" customWidth="1"/>
    <col min="5893" max="5893" width="7.5" style="6" customWidth="1"/>
    <col min="5894" max="5894" width="14" style="6" customWidth="1"/>
    <col min="5895" max="5904" width="3.125" style="6" customWidth="1"/>
    <col min="5905" max="5905" width="9" style="6"/>
    <col min="5906" max="5906" width="20.625" style="6" customWidth="1"/>
    <col min="5907" max="5907" width="80.625" style="6" customWidth="1"/>
    <col min="5908" max="6145" width="9" style="6"/>
    <col min="6146" max="6146" width="3.5" style="6" customWidth="1"/>
    <col min="6147" max="6147" width="16.5" style="6" customWidth="1"/>
    <col min="6148" max="6148" width="11.5" style="6" customWidth="1"/>
    <col min="6149" max="6149" width="7.5" style="6" customWidth="1"/>
    <col min="6150" max="6150" width="14" style="6" customWidth="1"/>
    <col min="6151" max="6160" width="3.125" style="6" customWidth="1"/>
    <col min="6161" max="6161" width="9" style="6"/>
    <col min="6162" max="6162" width="20.625" style="6" customWidth="1"/>
    <col min="6163" max="6163" width="80.625" style="6" customWidth="1"/>
    <col min="6164" max="6401" width="9" style="6"/>
    <col min="6402" max="6402" width="3.5" style="6" customWidth="1"/>
    <col min="6403" max="6403" width="16.5" style="6" customWidth="1"/>
    <col min="6404" max="6404" width="11.5" style="6" customWidth="1"/>
    <col min="6405" max="6405" width="7.5" style="6" customWidth="1"/>
    <col min="6406" max="6406" width="14" style="6" customWidth="1"/>
    <col min="6407" max="6416" width="3.125" style="6" customWidth="1"/>
    <col min="6417" max="6417" width="9" style="6"/>
    <col min="6418" max="6418" width="20.625" style="6" customWidth="1"/>
    <col min="6419" max="6419" width="80.625" style="6" customWidth="1"/>
    <col min="6420" max="6657" width="9" style="6"/>
    <col min="6658" max="6658" width="3.5" style="6" customWidth="1"/>
    <col min="6659" max="6659" width="16.5" style="6" customWidth="1"/>
    <col min="6660" max="6660" width="11.5" style="6" customWidth="1"/>
    <col min="6661" max="6661" width="7.5" style="6" customWidth="1"/>
    <col min="6662" max="6662" width="14" style="6" customWidth="1"/>
    <col min="6663" max="6672" width="3.125" style="6" customWidth="1"/>
    <col min="6673" max="6673" width="9" style="6"/>
    <col min="6674" max="6674" width="20.625" style="6" customWidth="1"/>
    <col min="6675" max="6675" width="80.625" style="6" customWidth="1"/>
    <col min="6676" max="6913" width="9" style="6"/>
    <col min="6914" max="6914" width="3.5" style="6" customWidth="1"/>
    <col min="6915" max="6915" width="16.5" style="6" customWidth="1"/>
    <col min="6916" max="6916" width="11.5" style="6" customWidth="1"/>
    <col min="6917" max="6917" width="7.5" style="6" customWidth="1"/>
    <col min="6918" max="6918" width="14" style="6" customWidth="1"/>
    <col min="6919" max="6928" width="3.125" style="6" customWidth="1"/>
    <col min="6929" max="6929" width="9" style="6"/>
    <col min="6930" max="6930" width="20.625" style="6" customWidth="1"/>
    <col min="6931" max="6931" width="80.625" style="6" customWidth="1"/>
    <col min="6932" max="7169" width="9" style="6"/>
    <col min="7170" max="7170" width="3.5" style="6" customWidth="1"/>
    <col min="7171" max="7171" width="16.5" style="6" customWidth="1"/>
    <col min="7172" max="7172" width="11.5" style="6" customWidth="1"/>
    <col min="7173" max="7173" width="7.5" style="6" customWidth="1"/>
    <col min="7174" max="7174" width="14" style="6" customWidth="1"/>
    <col min="7175" max="7184" width="3.125" style="6" customWidth="1"/>
    <col min="7185" max="7185" width="9" style="6"/>
    <col min="7186" max="7186" width="20.625" style="6" customWidth="1"/>
    <col min="7187" max="7187" width="80.625" style="6" customWidth="1"/>
    <col min="7188" max="7425" width="9" style="6"/>
    <col min="7426" max="7426" width="3.5" style="6" customWidth="1"/>
    <col min="7427" max="7427" width="16.5" style="6" customWidth="1"/>
    <col min="7428" max="7428" width="11.5" style="6" customWidth="1"/>
    <col min="7429" max="7429" width="7.5" style="6" customWidth="1"/>
    <col min="7430" max="7430" width="14" style="6" customWidth="1"/>
    <col min="7431" max="7440" width="3.125" style="6" customWidth="1"/>
    <col min="7441" max="7441" width="9" style="6"/>
    <col min="7442" max="7442" width="20.625" style="6" customWidth="1"/>
    <col min="7443" max="7443" width="80.625" style="6" customWidth="1"/>
    <col min="7444" max="7681" width="9" style="6"/>
    <col min="7682" max="7682" width="3.5" style="6" customWidth="1"/>
    <col min="7683" max="7683" width="16.5" style="6" customWidth="1"/>
    <col min="7684" max="7684" width="11.5" style="6" customWidth="1"/>
    <col min="7685" max="7685" width="7.5" style="6" customWidth="1"/>
    <col min="7686" max="7686" width="14" style="6" customWidth="1"/>
    <col min="7687" max="7696" width="3.125" style="6" customWidth="1"/>
    <col min="7697" max="7697" width="9" style="6"/>
    <col min="7698" max="7698" width="20.625" style="6" customWidth="1"/>
    <col min="7699" max="7699" width="80.625" style="6" customWidth="1"/>
    <col min="7700" max="7937" width="9" style="6"/>
    <col min="7938" max="7938" width="3.5" style="6" customWidth="1"/>
    <col min="7939" max="7939" width="16.5" style="6" customWidth="1"/>
    <col min="7940" max="7940" width="11.5" style="6" customWidth="1"/>
    <col min="7941" max="7941" width="7.5" style="6" customWidth="1"/>
    <col min="7942" max="7942" width="14" style="6" customWidth="1"/>
    <col min="7943" max="7952" width="3.125" style="6" customWidth="1"/>
    <col min="7953" max="7953" width="9" style="6"/>
    <col min="7954" max="7954" width="20.625" style="6" customWidth="1"/>
    <col min="7955" max="7955" width="80.625" style="6" customWidth="1"/>
    <col min="7956" max="8193" width="9" style="6"/>
    <col min="8194" max="8194" width="3.5" style="6" customWidth="1"/>
    <col min="8195" max="8195" width="16.5" style="6" customWidth="1"/>
    <col min="8196" max="8196" width="11.5" style="6" customWidth="1"/>
    <col min="8197" max="8197" width="7.5" style="6" customWidth="1"/>
    <col min="8198" max="8198" width="14" style="6" customWidth="1"/>
    <col min="8199" max="8208" width="3.125" style="6" customWidth="1"/>
    <col min="8209" max="8209" width="9" style="6"/>
    <col min="8210" max="8210" width="20.625" style="6" customWidth="1"/>
    <col min="8211" max="8211" width="80.625" style="6" customWidth="1"/>
    <col min="8212" max="8449" width="9" style="6"/>
    <col min="8450" max="8450" width="3.5" style="6" customWidth="1"/>
    <col min="8451" max="8451" width="16.5" style="6" customWidth="1"/>
    <col min="8452" max="8452" width="11.5" style="6" customWidth="1"/>
    <col min="8453" max="8453" width="7.5" style="6" customWidth="1"/>
    <col min="8454" max="8454" width="14" style="6" customWidth="1"/>
    <col min="8455" max="8464" width="3.125" style="6" customWidth="1"/>
    <col min="8465" max="8465" width="9" style="6"/>
    <col min="8466" max="8466" width="20.625" style="6" customWidth="1"/>
    <col min="8467" max="8467" width="80.625" style="6" customWidth="1"/>
    <col min="8468" max="8705" width="9" style="6"/>
    <col min="8706" max="8706" width="3.5" style="6" customWidth="1"/>
    <col min="8707" max="8707" width="16.5" style="6" customWidth="1"/>
    <col min="8708" max="8708" width="11.5" style="6" customWidth="1"/>
    <col min="8709" max="8709" width="7.5" style="6" customWidth="1"/>
    <col min="8710" max="8710" width="14" style="6" customWidth="1"/>
    <col min="8711" max="8720" width="3.125" style="6" customWidth="1"/>
    <col min="8721" max="8721" width="9" style="6"/>
    <col min="8722" max="8722" width="20.625" style="6" customWidth="1"/>
    <col min="8723" max="8723" width="80.625" style="6" customWidth="1"/>
    <col min="8724" max="8961" width="9" style="6"/>
    <col min="8962" max="8962" width="3.5" style="6" customWidth="1"/>
    <col min="8963" max="8963" width="16.5" style="6" customWidth="1"/>
    <col min="8964" max="8964" width="11.5" style="6" customWidth="1"/>
    <col min="8965" max="8965" width="7.5" style="6" customWidth="1"/>
    <col min="8966" max="8966" width="14" style="6" customWidth="1"/>
    <col min="8967" max="8976" width="3.125" style="6" customWidth="1"/>
    <col min="8977" max="8977" width="9" style="6"/>
    <col min="8978" max="8978" width="20.625" style="6" customWidth="1"/>
    <col min="8979" max="8979" width="80.625" style="6" customWidth="1"/>
    <col min="8980" max="9217" width="9" style="6"/>
    <col min="9218" max="9218" width="3.5" style="6" customWidth="1"/>
    <col min="9219" max="9219" width="16.5" style="6" customWidth="1"/>
    <col min="9220" max="9220" width="11.5" style="6" customWidth="1"/>
    <col min="9221" max="9221" width="7.5" style="6" customWidth="1"/>
    <col min="9222" max="9222" width="14" style="6" customWidth="1"/>
    <col min="9223" max="9232" width="3.125" style="6" customWidth="1"/>
    <col min="9233" max="9233" width="9" style="6"/>
    <col min="9234" max="9234" width="20.625" style="6" customWidth="1"/>
    <col min="9235" max="9235" width="80.625" style="6" customWidth="1"/>
    <col min="9236" max="9473" width="9" style="6"/>
    <col min="9474" max="9474" width="3.5" style="6" customWidth="1"/>
    <col min="9475" max="9475" width="16.5" style="6" customWidth="1"/>
    <col min="9476" max="9476" width="11.5" style="6" customWidth="1"/>
    <col min="9477" max="9477" width="7.5" style="6" customWidth="1"/>
    <col min="9478" max="9478" width="14" style="6" customWidth="1"/>
    <col min="9479" max="9488" width="3.125" style="6" customWidth="1"/>
    <col min="9489" max="9489" width="9" style="6"/>
    <col min="9490" max="9490" width="20.625" style="6" customWidth="1"/>
    <col min="9491" max="9491" width="80.625" style="6" customWidth="1"/>
    <col min="9492" max="9729" width="9" style="6"/>
    <col min="9730" max="9730" width="3.5" style="6" customWidth="1"/>
    <col min="9731" max="9731" width="16.5" style="6" customWidth="1"/>
    <col min="9732" max="9732" width="11.5" style="6" customWidth="1"/>
    <col min="9733" max="9733" width="7.5" style="6" customWidth="1"/>
    <col min="9734" max="9734" width="14" style="6" customWidth="1"/>
    <col min="9735" max="9744" width="3.125" style="6" customWidth="1"/>
    <col min="9745" max="9745" width="9" style="6"/>
    <col min="9746" max="9746" width="20.625" style="6" customWidth="1"/>
    <col min="9747" max="9747" width="80.625" style="6" customWidth="1"/>
    <col min="9748" max="9985" width="9" style="6"/>
    <col min="9986" max="9986" width="3.5" style="6" customWidth="1"/>
    <col min="9987" max="9987" width="16.5" style="6" customWidth="1"/>
    <col min="9988" max="9988" width="11.5" style="6" customWidth="1"/>
    <col min="9989" max="9989" width="7.5" style="6" customWidth="1"/>
    <col min="9990" max="9990" width="14" style="6" customWidth="1"/>
    <col min="9991" max="10000" width="3.125" style="6" customWidth="1"/>
    <col min="10001" max="10001" width="9" style="6"/>
    <col min="10002" max="10002" width="20.625" style="6" customWidth="1"/>
    <col min="10003" max="10003" width="80.625" style="6" customWidth="1"/>
    <col min="10004" max="10241" width="9" style="6"/>
    <col min="10242" max="10242" width="3.5" style="6" customWidth="1"/>
    <col min="10243" max="10243" width="16.5" style="6" customWidth="1"/>
    <col min="10244" max="10244" width="11.5" style="6" customWidth="1"/>
    <col min="10245" max="10245" width="7.5" style="6" customWidth="1"/>
    <col min="10246" max="10246" width="14" style="6" customWidth="1"/>
    <col min="10247" max="10256" width="3.125" style="6" customWidth="1"/>
    <col min="10257" max="10257" width="9" style="6"/>
    <col min="10258" max="10258" width="20.625" style="6" customWidth="1"/>
    <col min="10259" max="10259" width="80.625" style="6" customWidth="1"/>
    <col min="10260" max="10497" width="9" style="6"/>
    <col min="10498" max="10498" width="3.5" style="6" customWidth="1"/>
    <col min="10499" max="10499" width="16.5" style="6" customWidth="1"/>
    <col min="10500" max="10500" width="11.5" style="6" customWidth="1"/>
    <col min="10501" max="10501" width="7.5" style="6" customWidth="1"/>
    <col min="10502" max="10502" width="14" style="6" customWidth="1"/>
    <col min="10503" max="10512" width="3.125" style="6" customWidth="1"/>
    <col min="10513" max="10513" width="9" style="6"/>
    <col min="10514" max="10514" width="20.625" style="6" customWidth="1"/>
    <col min="10515" max="10515" width="80.625" style="6" customWidth="1"/>
    <col min="10516" max="10753" width="9" style="6"/>
    <col min="10754" max="10754" width="3.5" style="6" customWidth="1"/>
    <col min="10755" max="10755" width="16.5" style="6" customWidth="1"/>
    <col min="10756" max="10756" width="11.5" style="6" customWidth="1"/>
    <col min="10757" max="10757" width="7.5" style="6" customWidth="1"/>
    <col min="10758" max="10758" width="14" style="6" customWidth="1"/>
    <col min="10759" max="10768" width="3.125" style="6" customWidth="1"/>
    <col min="10769" max="10769" width="9" style="6"/>
    <col min="10770" max="10770" width="20.625" style="6" customWidth="1"/>
    <col min="10771" max="10771" width="80.625" style="6" customWidth="1"/>
    <col min="10772" max="11009" width="9" style="6"/>
    <col min="11010" max="11010" width="3.5" style="6" customWidth="1"/>
    <col min="11011" max="11011" width="16.5" style="6" customWidth="1"/>
    <col min="11012" max="11012" width="11.5" style="6" customWidth="1"/>
    <col min="11013" max="11013" width="7.5" style="6" customWidth="1"/>
    <col min="11014" max="11014" width="14" style="6" customWidth="1"/>
    <col min="11015" max="11024" width="3.125" style="6" customWidth="1"/>
    <col min="11025" max="11025" width="9" style="6"/>
    <col min="11026" max="11026" width="20.625" style="6" customWidth="1"/>
    <col min="11027" max="11027" width="80.625" style="6" customWidth="1"/>
    <col min="11028" max="11265" width="9" style="6"/>
    <col min="11266" max="11266" width="3.5" style="6" customWidth="1"/>
    <col min="11267" max="11267" width="16.5" style="6" customWidth="1"/>
    <col min="11268" max="11268" width="11.5" style="6" customWidth="1"/>
    <col min="11269" max="11269" width="7.5" style="6" customWidth="1"/>
    <col min="11270" max="11270" width="14" style="6" customWidth="1"/>
    <col min="11271" max="11280" width="3.125" style="6" customWidth="1"/>
    <col min="11281" max="11281" width="9" style="6"/>
    <col min="11282" max="11282" width="20.625" style="6" customWidth="1"/>
    <col min="11283" max="11283" width="80.625" style="6" customWidth="1"/>
    <col min="11284" max="11521" width="9" style="6"/>
    <col min="11522" max="11522" width="3.5" style="6" customWidth="1"/>
    <col min="11523" max="11523" width="16.5" style="6" customWidth="1"/>
    <col min="11524" max="11524" width="11.5" style="6" customWidth="1"/>
    <col min="11525" max="11525" width="7.5" style="6" customWidth="1"/>
    <col min="11526" max="11526" width="14" style="6" customWidth="1"/>
    <col min="11527" max="11536" width="3.125" style="6" customWidth="1"/>
    <col min="11537" max="11537" width="9" style="6"/>
    <col min="11538" max="11538" width="20.625" style="6" customWidth="1"/>
    <col min="11539" max="11539" width="80.625" style="6" customWidth="1"/>
    <col min="11540" max="11777" width="9" style="6"/>
    <col min="11778" max="11778" width="3.5" style="6" customWidth="1"/>
    <col min="11779" max="11779" width="16.5" style="6" customWidth="1"/>
    <col min="11780" max="11780" width="11.5" style="6" customWidth="1"/>
    <col min="11781" max="11781" width="7.5" style="6" customWidth="1"/>
    <col min="11782" max="11782" width="14" style="6" customWidth="1"/>
    <col min="11783" max="11792" width="3.125" style="6" customWidth="1"/>
    <col min="11793" max="11793" width="9" style="6"/>
    <col min="11794" max="11794" width="20.625" style="6" customWidth="1"/>
    <col min="11795" max="11795" width="80.625" style="6" customWidth="1"/>
    <col min="11796" max="12033" width="9" style="6"/>
    <col min="12034" max="12034" width="3.5" style="6" customWidth="1"/>
    <col min="12035" max="12035" width="16.5" style="6" customWidth="1"/>
    <col min="12036" max="12036" width="11.5" style="6" customWidth="1"/>
    <col min="12037" max="12037" width="7.5" style="6" customWidth="1"/>
    <col min="12038" max="12038" width="14" style="6" customWidth="1"/>
    <col min="12039" max="12048" width="3.125" style="6" customWidth="1"/>
    <col min="12049" max="12049" width="9" style="6"/>
    <col min="12050" max="12050" width="20.625" style="6" customWidth="1"/>
    <col min="12051" max="12051" width="80.625" style="6" customWidth="1"/>
    <col min="12052" max="12289" width="9" style="6"/>
    <col min="12290" max="12290" width="3.5" style="6" customWidth="1"/>
    <col min="12291" max="12291" width="16.5" style="6" customWidth="1"/>
    <col min="12292" max="12292" width="11.5" style="6" customWidth="1"/>
    <col min="12293" max="12293" width="7.5" style="6" customWidth="1"/>
    <col min="12294" max="12294" width="14" style="6" customWidth="1"/>
    <col min="12295" max="12304" width="3.125" style="6" customWidth="1"/>
    <col min="12305" max="12305" width="9" style="6"/>
    <col min="12306" max="12306" width="20.625" style="6" customWidth="1"/>
    <col min="12307" max="12307" width="80.625" style="6" customWidth="1"/>
    <col min="12308" max="12545" width="9" style="6"/>
    <col min="12546" max="12546" width="3.5" style="6" customWidth="1"/>
    <col min="12547" max="12547" width="16.5" style="6" customWidth="1"/>
    <col min="12548" max="12548" width="11.5" style="6" customWidth="1"/>
    <col min="12549" max="12549" width="7.5" style="6" customWidth="1"/>
    <col min="12550" max="12550" width="14" style="6" customWidth="1"/>
    <col min="12551" max="12560" width="3.125" style="6" customWidth="1"/>
    <col min="12561" max="12561" width="9" style="6"/>
    <col min="12562" max="12562" width="20.625" style="6" customWidth="1"/>
    <col min="12563" max="12563" width="80.625" style="6" customWidth="1"/>
    <col min="12564" max="12801" width="9" style="6"/>
    <col min="12802" max="12802" width="3.5" style="6" customWidth="1"/>
    <col min="12803" max="12803" width="16.5" style="6" customWidth="1"/>
    <col min="12804" max="12804" width="11.5" style="6" customWidth="1"/>
    <col min="12805" max="12805" width="7.5" style="6" customWidth="1"/>
    <col min="12806" max="12806" width="14" style="6" customWidth="1"/>
    <col min="12807" max="12816" width="3.125" style="6" customWidth="1"/>
    <col min="12817" max="12817" width="9" style="6"/>
    <col min="12818" max="12818" width="20.625" style="6" customWidth="1"/>
    <col min="12819" max="12819" width="80.625" style="6" customWidth="1"/>
    <col min="12820" max="13057" width="9" style="6"/>
    <col min="13058" max="13058" width="3.5" style="6" customWidth="1"/>
    <col min="13059" max="13059" width="16.5" style="6" customWidth="1"/>
    <col min="13060" max="13060" width="11.5" style="6" customWidth="1"/>
    <col min="13061" max="13061" width="7.5" style="6" customWidth="1"/>
    <col min="13062" max="13062" width="14" style="6" customWidth="1"/>
    <col min="13063" max="13072" width="3.125" style="6" customWidth="1"/>
    <col min="13073" max="13073" width="9" style="6"/>
    <col min="13074" max="13074" width="20.625" style="6" customWidth="1"/>
    <col min="13075" max="13075" width="80.625" style="6" customWidth="1"/>
    <col min="13076" max="13313" width="9" style="6"/>
    <col min="13314" max="13314" width="3.5" style="6" customWidth="1"/>
    <col min="13315" max="13315" width="16.5" style="6" customWidth="1"/>
    <col min="13316" max="13316" width="11.5" style="6" customWidth="1"/>
    <col min="13317" max="13317" width="7.5" style="6" customWidth="1"/>
    <col min="13318" max="13318" width="14" style="6" customWidth="1"/>
    <col min="13319" max="13328" width="3.125" style="6" customWidth="1"/>
    <col min="13329" max="13329" width="9" style="6"/>
    <col min="13330" max="13330" width="20.625" style="6" customWidth="1"/>
    <col min="13331" max="13331" width="80.625" style="6" customWidth="1"/>
    <col min="13332" max="13569" width="9" style="6"/>
    <col min="13570" max="13570" width="3.5" style="6" customWidth="1"/>
    <col min="13571" max="13571" width="16.5" style="6" customWidth="1"/>
    <col min="13572" max="13572" width="11.5" style="6" customWidth="1"/>
    <col min="13573" max="13573" width="7.5" style="6" customWidth="1"/>
    <col min="13574" max="13574" width="14" style="6" customWidth="1"/>
    <col min="13575" max="13584" width="3.125" style="6" customWidth="1"/>
    <col min="13585" max="13585" width="9" style="6"/>
    <col min="13586" max="13586" width="20.625" style="6" customWidth="1"/>
    <col min="13587" max="13587" width="80.625" style="6" customWidth="1"/>
    <col min="13588" max="13825" width="9" style="6"/>
    <col min="13826" max="13826" width="3.5" style="6" customWidth="1"/>
    <col min="13827" max="13827" width="16.5" style="6" customWidth="1"/>
    <col min="13828" max="13828" width="11.5" style="6" customWidth="1"/>
    <col min="13829" max="13829" width="7.5" style="6" customWidth="1"/>
    <col min="13830" max="13830" width="14" style="6" customWidth="1"/>
    <col min="13831" max="13840" width="3.125" style="6" customWidth="1"/>
    <col min="13841" max="13841" width="9" style="6"/>
    <col min="13842" max="13842" width="20.625" style="6" customWidth="1"/>
    <col min="13843" max="13843" width="80.625" style="6" customWidth="1"/>
    <col min="13844" max="14081" width="9" style="6"/>
    <col min="14082" max="14082" width="3.5" style="6" customWidth="1"/>
    <col min="14083" max="14083" width="16.5" style="6" customWidth="1"/>
    <col min="14084" max="14084" width="11.5" style="6" customWidth="1"/>
    <col min="14085" max="14085" width="7.5" style="6" customWidth="1"/>
    <col min="14086" max="14086" width="14" style="6" customWidth="1"/>
    <col min="14087" max="14096" width="3.125" style="6" customWidth="1"/>
    <col min="14097" max="14097" width="9" style="6"/>
    <col min="14098" max="14098" width="20.625" style="6" customWidth="1"/>
    <col min="14099" max="14099" width="80.625" style="6" customWidth="1"/>
    <col min="14100" max="14337" width="9" style="6"/>
    <col min="14338" max="14338" width="3.5" style="6" customWidth="1"/>
    <col min="14339" max="14339" width="16.5" style="6" customWidth="1"/>
    <col min="14340" max="14340" width="11.5" style="6" customWidth="1"/>
    <col min="14341" max="14341" width="7.5" style="6" customWidth="1"/>
    <col min="14342" max="14342" width="14" style="6" customWidth="1"/>
    <col min="14343" max="14352" width="3.125" style="6" customWidth="1"/>
    <col min="14353" max="14353" width="9" style="6"/>
    <col min="14354" max="14354" width="20.625" style="6" customWidth="1"/>
    <col min="14355" max="14355" width="80.625" style="6" customWidth="1"/>
    <col min="14356" max="14593" width="9" style="6"/>
    <col min="14594" max="14594" width="3.5" style="6" customWidth="1"/>
    <col min="14595" max="14595" width="16.5" style="6" customWidth="1"/>
    <col min="14596" max="14596" width="11.5" style="6" customWidth="1"/>
    <col min="14597" max="14597" width="7.5" style="6" customWidth="1"/>
    <col min="14598" max="14598" width="14" style="6" customWidth="1"/>
    <col min="14599" max="14608" width="3.125" style="6" customWidth="1"/>
    <col min="14609" max="14609" width="9" style="6"/>
    <col min="14610" max="14610" width="20.625" style="6" customWidth="1"/>
    <col min="14611" max="14611" width="80.625" style="6" customWidth="1"/>
    <col min="14612" max="14849" width="9" style="6"/>
    <col min="14850" max="14850" width="3.5" style="6" customWidth="1"/>
    <col min="14851" max="14851" width="16.5" style="6" customWidth="1"/>
    <col min="14852" max="14852" width="11.5" style="6" customWidth="1"/>
    <col min="14853" max="14853" width="7.5" style="6" customWidth="1"/>
    <col min="14854" max="14854" width="14" style="6" customWidth="1"/>
    <col min="14855" max="14864" width="3.125" style="6" customWidth="1"/>
    <col min="14865" max="14865" width="9" style="6"/>
    <col min="14866" max="14866" width="20.625" style="6" customWidth="1"/>
    <col min="14867" max="14867" width="80.625" style="6" customWidth="1"/>
    <col min="14868" max="15105" width="9" style="6"/>
    <col min="15106" max="15106" width="3.5" style="6" customWidth="1"/>
    <col min="15107" max="15107" width="16.5" style="6" customWidth="1"/>
    <col min="15108" max="15108" width="11.5" style="6" customWidth="1"/>
    <col min="15109" max="15109" width="7.5" style="6" customWidth="1"/>
    <col min="15110" max="15110" width="14" style="6" customWidth="1"/>
    <col min="15111" max="15120" width="3.125" style="6" customWidth="1"/>
    <col min="15121" max="15121" width="9" style="6"/>
    <col min="15122" max="15122" width="20.625" style="6" customWidth="1"/>
    <col min="15123" max="15123" width="80.625" style="6" customWidth="1"/>
    <col min="15124" max="15361" width="9" style="6"/>
    <col min="15362" max="15362" width="3.5" style="6" customWidth="1"/>
    <col min="15363" max="15363" width="16.5" style="6" customWidth="1"/>
    <col min="15364" max="15364" width="11.5" style="6" customWidth="1"/>
    <col min="15365" max="15365" width="7.5" style="6" customWidth="1"/>
    <col min="15366" max="15366" width="14" style="6" customWidth="1"/>
    <col min="15367" max="15376" width="3.125" style="6" customWidth="1"/>
    <col min="15377" max="15377" width="9" style="6"/>
    <col min="15378" max="15378" width="20.625" style="6" customWidth="1"/>
    <col min="15379" max="15379" width="80.625" style="6" customWidth="1"/>
    <col min="15380" max="15617" width="9" style="6"/>
    <col min="15618" max="15618" width="3.5" style="6" customWidth="1"/>
    <col min="15619" max="15619" width="16.5" style="6" customWidth="1"/>
    <col min="15620" max="15620" width="11.5" style="6" customWidth="1"/>
    <col min="15621" max="15621" width="7.5" style="6" customWidth="1"/>
    <col min="15622" max="15622" width="14" style="6" customWidth="1"/>
    <col min="15623" max="15632" width="3.125" style="6" customWidth="1"/>
    <col min="15633" max="15633" width="9" style="6"/>
    <col min="15634" max="15634" width="20.625" style="6" customWidth="1"/>
    <col min="15635" max="15635" width="80.625" style="6" customWidth="1"/>
    <col min="15636" max="15873" width="9" style="6"/>
    <col min="15874" max="15874" width="3.5" style="6" customWidth="1"/>
    <col min="15875" max="15875" width="16.5" style="6" customWidth="1"/>
    <col min="15876" max="15876" width="11.5" style="6" customWidth="1"/>
    <col min="15877" max="15877" width="7.5" style="6" customWidth="1"/>
    <col min="15878" max="15878" width="14" style="6" customWidth="1"/>
    <col min="15879" max="15888" width="3.125" style="6" customWidth="1"/>
    <col min="15889" max="15889" width="9" style="6"/>
    <col min="15890" max="15890" width="20.625" style="6" customWidth="1"/>
    <col min="15891" max="15891" width="80.625" style="6" customWidth="1"/>
    <col min="15892" max="16129" width="9" style="6"/>
    <col min="16130" max="16130" width="3.5" style="6" customWidth="1"/>
    <col min="16131" max="16131" width="16.5" style="6" customWidth="1"/>
    <col min="16132" max="16132" width="11.5" style="6" customWidth="1"/>
    <col min="16133" max="16133" width="7.5" style="6" customWidth="1"/>
    <col min="16134" max="16134" width="14" style="6" customWidth="1"/>
    <col min="16135" max="16144" width="3.125" style="6" customWidth="1"/>
    <col min="16145" max="16145" width="9" style="6"/>
    <col min="16146" max="16146" width="20.625" style="6" customWidth="1"/>
    <col min="16147" max="16147" width="80.625" style="6" customWidth="1"/>
    <col min="16148" max="16384" width="9" style="6"/>
  </cols>
  <sheetData>
    <row r="1" spans="1:18" ht="18" customHeight="1" x14ac:dyDescent="0.15">
      <c r="A1" s="19"/>
      <c r="P1" s="265" t="s">
        <v>171</v>
      </c>
      <c r="Q1" s="265"/>
      <c r="R1" s="265"/>
    </row>
    <row r="2" spans="1:18" ht="18" customHeight="1" x14ac:dyDescent="0.15">
      <c r="P2" s="266" t="s">
        <v>172</v>
      </c>
      <c r="Q2" s="266"/>
      <c r="R2" s="266"/>
    </row>
    <row r="3" spans="1:18" ht="18" customHeight="1" x14ac:dyDescent="0.15">
      <c r="P3" s="265"/>
      <c r="Q3" s="265"/>
      <c r="R3" s="265"/>
    </row>
    <row r="4" spans="1:18" ht="18" customHeight="1" x14ac:dyDescent="0.15">
      <c r="P4" s="265" t="s">
        <v>193</v>
      </c>
      <c r="Q4" s="264"/>
      <c r="R4" s="264"/>
    </row>
    <row r="5" spans="1:18" ht="18" customHeight="1" x14ac:dyDescent="0.2">
      <c r="A5" s="20" t="s">
        <v>175</v>
      </c>
      <c r="B5" s="20"/>
      <c r="C5" s="20"/>
      <c r="D5" s="20"/>
      <c r="E5" s="20"/>
      <c r="F5" s="20"/>
      <c r="G5" s="20"/>
      <c r="H5" s="20"/>
      <c r="I5" s="20"/>
      <c r="J5" s="20"/>
      <c r="K5" s="20"/>
      <c r="L5" s="20"/>
      <c r="M5" s="20"/>
      <c r="N5" s="20"/>
      <c r="O5" s="255"/>
      <c r="P5" s="267" t="s">
        <v>194</v>
      </c>
      <c r="Q5" s="264"/>
      <c r="R5" s="264"/>
    </row>
    <row r="6" spans="1:18" ht="18" customHeight="1" x14ac:dyDescent="0.2">
      <c r="D6" s="21"/>
      <c r="E6" s="21"/>
      <c r="F6" s="21"/>
      <c r="G6" s="21"/>
      <c r="P6" s="268"/>
      <c r="Q6" s="269" t="s">
        <v>11</v>
      </c>
      <c r="R6" s="268" t="s">
        <v>173</v>
      </c>
    </row>
    <row r="7" spans="1:18" ht="18" customHeight="1" x14ac:dyDescent="0.15">
      <c r="G7" s="22"/>
      <c r="H7" s="22"/>
      <c r="I7" s="353" t="s">
        <v>198</v>
      </c>
      <c r="J7" s="354"/>
      <c r="K7" s="354"/>
      <c r="L7" s="354"/>
      <c r="M7" s="354"/>
      <c r="N7" s="23"/>
      <c r="O7" s="256"/>
      <c r="P7" s="268">
        <v>1</v>
      </c>
      <c r="Q7" s="271"/>
      <c r="R7" s="272"/>
    </row>
    <row r="8" spans="1:18" ht="18" customHeight="1" x14ac:dyDescent="0.15">
      <c r="P8" s="268">
        <v>2</v>
      </c>
      <c r="Q8" s="271"/>
      <c r="R8" s="272"/>
    </row>
    <row r="9" spans="1:18" ht="18" customHeight="1" x14ac:dyDescent="0.15">
      <c r="B9" s="23" t="s">
        <v>163</v>
      </c>
      <c r="P9" s="268">
        <v>3</v>
      </c>
      <c r="Q9" s="271"/>
      <c r="R9" s="272"/>
    </row>
    <row r="10" spans="1:18" ht="18" customHeight="1" x14ac:dyDescent="0.15">
      <c r="B10" s="23"/>
      <c r="P10" s="268">
        <v>4</v>
      </c>
      <c r="Q10" s="271"/>
      <c r="R10" s="272"/>
    </row>
    <row r="11" spans="1:18" ht="18" customHeight="1" x14ac:dyDescent="0.15">
      <c r="B11" s="23"/>
      <c r="P11" s="268">
        <v>5</v>
      </c>
      <c r="Q11" s="271"/>
      <c r="R11" s="272"/>
    </row>
    <row r="12" spans="1:18" ht="18" customHeight="1" x14ac:dyDescent="0.4">
      <c r="C12" s="25"/>
      <c r="D12" s="25" t="s">
        <v>161</v>
      </c>
      <c r="E12" s="355"/>
      <c r="F12" s="356"/>
      <c r="G12" s="356"/>
      <c r="H12" s="356"/>
      <c r="I12" s="356"/>
      <c r="J12" s="356"/>
      <c r="K12" s="356"/>
      <c r="L12" s="356"/>
      <c r="M12" s="356"/>
      <c r="N12" s="356"/>
      <c r="O12" s="257"/>
      <c r="P12" s="268">
        <v>6</v>
      </c>
      <c r="Q12" s="271"/>
      <c r="R12" s="272"/>
    </row>
    <row r="13" spans="1:18" ht="18" customHeight="1" x14ac:dyDescent="0.15">
      <c r="C13" s="26" t="s">
        <v>164</v>
      </c>
      <c r="D13" s="25" t="s">
        <v>165</v>
      </c>
      <c r="E13" s="24"/>
      <c r="O13" s="258"/>
      <c r="P13" s="268">
        <v>7</v>
      </c>
      <c r="Q13" s="271"/>
      <c r="R13" s="272"/>
    </row>
    <row r="14" spans="1:18" ht="18" customHeight="1" x14ac:dyDescent="0.4">
      <c r="C14" s="23" t="s">
        <v>166</v>
      </c>
      <c r="D14" s="25" t="s">
        <v>11</v>
      </c>
      <c r="E14" s="355"/>
      <c r="F14" s="356"/>
      <c r="G14" s="356"/>
      <c r="H14" s="356"/>
      <c r="I14" s="356"/>
      <c r="J14" s="356"/>
      <c r="K14" s="356"/>
      <c r="L14" s="356"/>
      <c r="M14" s="356"/>
      <c r="N14" s="356"/>
      <c r="O14" s="257"/>
      <c r="P14" s="268">
        <v>8</v>
      </c>
      <c r="Q14" s="271"/>
      <c r="R14" s="272"/>
    </row>
    <row r="15" spans="1:18" ht="18" customHeight="1" x14ac:dyDescent="0.15">
      <c r="C15" s="25"/>
      <c r="D15" s="25" t="s">
        <v>167</v>
      </c>
      <c r="O15" s="258"/>
      <c r="P15" s="268">
        <v>9</v>
      </c>
      <c r="Q15" s="271"/>
      <c r="R15" s="272"/>
    </row>
    <row r="16" spans="1:18" ht="18" customHeight="1" x14ac:dyDescent="0.15">
      <c r="P16" s="268">
        <v>10</v>
      </c>
      <c r="Q16" s="271"/>
      <c r="R16" s="272"/>
    </row>
    <row r="17" spans="1:19" ht="18" customHeight="1" x14ac:dyDescent="0.15">
      <c r="P17" s="268">
        <v>11</v>
      </c>
      <c r="Q17" s="271"/>
      <c r="R17" s="272"/>
    </row>
    <row r="18" spans="1:19" s="17" customFormat="1" ht="18" customHeight="1" x14ac:dyDescent="0.4">
      <c r="A18" s="16"/>
      <c r="B18" s="16" t="s">
        <v>176</v>
      </c>
      <c r="C18" s="16"/>
      <c r="D18" s="16"/>
      <c r="E18" s="16"/>
      <c r="F18" s="16"/>
      <c r="G18" s="16"/>
      <c r="H18" s="16"/>
      <c r="I18" s="16"/>
      <c r="J18" s="16"/>
      <c r="K18" s="16"/>
      <c r="L18" s="16"/>
      <c r="M18" s="16"/>
      <c r="N18" s="16"/>
      <c r="O18" s="259"/>
      <c r="P18" s="268">
        <v>12</v>
      </c>
      <c r="Q18" s="271"/>
      <c r="R18" s="272"/>
    </row>
    <row r="19" spans="1:19" s="17" customFormat="1" ht="18" customHeight="1" x14ac:dyDescent="0.4">
      <c r="A19" s="16"/>
      <c r="B19" s="16"/>
      <c r="C19" s="16"/>
      <c r="D19" s="16"/>
      <c r="E19" s="16"/>
      <c r="F19" s="16"/>
      <c r="G19" s="16"/>
      <c r="H19" s="16"/>
      <c r="I19" s="16"/>
      <c r="J19" s="16"/>
      <c r="K19" s="16"/>
      <c r="L19" s="16"/>
      <c r="M19" s="16"/>
      <c r="N19" s="16"/>
      <c r="O19" s="259"/>
      <c r="P19" s="268">
        <v>13</v>
      </c>
      <c r="Q19" s="271"/>
      <c r="R19" s="272"/>
    </row>
    <row r="20" spans="1:19" s="17" customFormat="1" ht="18" customHeight="1" x14ac:dyDescent="0.4">
      <c r="A20" s="263"/>
      <c r="B20" s="263"/>
      <c r="C20" s="263"/>
      <c r="D20" s="357" t="s">
        <v>168</v>
      </c>
      <c r="E20" s="358"/>
      <c r="F20" s="359"/>
      <c r="G20" s="359"/>
      <c r="H20" s="359"/>
      <c r="I20" s="359"/>
      <c r="J20" s="359"/>
      <c r="K20" s="359"/>
      <c r="L20" s="359"/>
      <c r="M20" s="359"/>
      <c r="N20" s="360"/>
      <c r="O20" s="253"/>
      <c r="P20" s="268">
        <v>14</v>
      </c>
      <c r="Q20" s="271"/>
      <c r="R20" s="272"/>
    </row>
    <row r="21" spans="1:19" s="17" customFormat="1" ht="18" customHeight="1" x14ac:dyDescent="0.4">
      <c r="A21" s="325" t="s">
        <v>177</v>
      </c>
      <c r="B21" s="326"/>
      <c r="C21" s="327"/>
      <c r="D21" s="364" t="s">
        <v>145</v>
      </c>
      <c r="E21" s="365"/>
      <c r="F21" s="366"/>
      <c r="G21" s="366"/>
      <c r="H21" s="366"/>
      <c r="I21" s="366"/>
      <c r="J21" s="366"/>
      <c r="K21" s="366"/>
      <c r="L21" s="366"/>
      <c r="M21" s="366"/>
      <c r="N21" s="367"/>
      <c r="O21" s="252"/>
      <c r="P21" s="268">
        <v>15</v>
      </c>
      <c r="Q21" s="271"/>
      <c r="R21" s="272"/>
    </row>
    <row r="22" spans="1:19" s="17" customFormat="1" ht="18" customHeight="1" x14ac:dyDescent="0.4">
      <c r="A22" s="361"/>
      <c r="B22" s="362"/>
      <c r="C22" s="363"/>
      <c r="D22" s="368" t="s">
        <v>144</v>
      </c>
      <c r="E22" s="369"/>
      <c r="F22" s="370"/>
      <c r="G22" s="370"/>
      <c r="H22" s="370"/>
      <c r="I22" s="370"/>
      <c r="J22" s="370"/>
      <c r="K22" s="370"/>
      <c r="L22" s="370"/>
      <c r="M22" s="370"/>
      <c r="N22" s="371"/>
      <c r="O22" s="252"/>
      <c r="P22" s="268">
        <v>16</v>
      </c>
      <c r="Q22" s="271"/>
      <c r="R22" s="272"/>
    </row>
    <row r="23" spans="1:19" s="17" customFormat="1" ht="18" customHeight="1" x14ac:dyDescent="0.4">
      <c r="A23" s="322" t="s">
        <v>178</v>
      </c>
      <c r="B23" s="322"/>
      <c r="C23" s="322"/>
      <c r="D23" s="322"/>
      <c r="E23" s="352" t="s">
        <v>197</v>
      </c>
      <c r="F23" s="352"/>
      <c r="G23" s="352"/>
      <c r="H23" s="352"/>
      <c r="I23" s="352"/>
      <c r="J23" s="352"/>
      <c r="K23" s="352"/>
      <c r="L23" s="352"/>
      <c r="M23" s="352"/>
      <c r="N23" s="352"/>
      <c r="O23" s="260"/>
      <c r="P23" s="268">
        <v>17</v>
      </c>
      <c r="Q23" s="271"/>
      <c r="R23" s="272"/>
      <c r="S23" s="18"/>
    </row>
    <row r="24" spans="1:19" s="17" customFormat="1" ht="18" customHeight="1" x14ac:dyDescent="0.4">
      <c r="A24" s="325" t="s">
        <v>169</v>
      </c>
      <c r="B24" s="326"/>
      <c r="C24" s="326"/>
      <c r="D24" s="327"/>
      <c r="E24" s="337"/>
      <c r="F24" s="338"/>
      <c r="G24" s="338"/>
      <c r="H24" s="338"/>
      <c r="I24" s="338"/>
      <c r="J24" s="338"/>
      <c r="K24" s="338"/>
      <c r="L24" s="338"/>
      <c r="M24" s="338"/>
      <c r="N24" s="339"/>
      <c r="O24" s="253"/>
      <c r="P24" s="268">
        <v>18</v>
      </c>
      <c r="Q24" s="271"/>
      <c r="R24" s="272"/>
      <c r="S24" s="18"/>
    </row>
    <row r="25" spans="1:19" s="17" customFormat="1" ht="18" customHeight="1" x14ac:dyDescent="0.4">
      <c r="A25" s="328"/>
      <c r="B25" s="329"/>
      <c r="C25" s="329"/>
      <c r="D25" s="330"/>
      <c r="E25" s="340"/>
      <c r="F25" s="341"/>
      <c r="G25" s="341"/>
      <c r="H25" s="341"/>
      <c r="I25" s="341"/>
      <c r="J25" s="341"/>
      <c r="K25" s="341"/>
      <c r="L25" s="341"/>
      <c r="M25" s="341"/>
      <c r="N25" s="342"/>
      <c r="O25" s="253"/>
      <c r="P25" s="268">
        <v>19</v>
      </c>
      <c r="Q25" s="271"/>
      <c r="R25" s="272"/>
      <c r="S25" s="18"/>
    </row>
    <row r="26" spans="1:19" s="17" customFormat="1" ht="18" customHeight="1" x14ac:dyDescent="0.4">
      <c r="A26" s="328"/>
      <c r="B26" s="329"/>
      <c r="C26" s="329"/>
      <c r="D26" s="330"/>
      <c r="E26" s="340"/>
      <c r="F26" s="341"/>
      <c r="G26" s="341"/>
      <c r="H26" s="341"/>
      <c r="I26" s="341"/>
      <c r="J26" s="341"/>
      <c r="K26" s="341"/>
      <c r="L26" s="341"/>
      <c r="M26" s="341"/>
      <c r="N26" s="342"/>
      <c r="O26" s="253"/>
      <c r="P26" s="268">
        <v>20</v>
      </c>
      <c r="Q26" s="271"/>
      <c r="R26" s="272"/>
      <c r="S26" s="18"/>
    </row>
    <row r="27" spans="1:19" s="17" customFormat="1" ht="18" customHeight="1" x14ac:dyDescent="0.4">
      <c r="A27" s="328"/>
      <c r="B27" s="329"/>
      <c r="C27" s="329"/>
      <c r="D27" s="330"/>
      <c r="E27" s="340"/>
      <c r="F27" s="341"/>
      <c r="G27" s="341"/>
      <c r="H27" s="341"/>
      <c r="I27" s="341"/>
      <c r="J27" s="341"/>
      <c r="K27" s="341"/>
      <c r="L27" s="341"/>
      <c r="M27" s="341"/>
      <c r="N27" s="342"/>
      <c r="O27" s="253"/>
      <c r="P27" s="268">
        <v>21</v>
      </c>
      <c r="Q27" s="271"/>
      <c r="R27" s="272"/>
      <c r="S27" s="18"/>
    </row>
    <row r="28" spans="1:19" s="17" customFormat="1" ht="18" customHeight="1" x14ac:dyDescent="0.4">
      <c r="A28" s="331"/>
      <c r="B28" s="332"/>
      <c r="C28" s="332"/>
      <c r="D28" s="333"/>
      <c r="E28" s="343"/>
      <c r="F28" s="344"/>
      <c r="G28" s="344"/>
      <c r="H28" s="344"/>
      <c r="I28" s="344"/>
      <c r="J28" s="344"/>
      <c r="K28" s="344"/>
      <c r="L28" s="344"/>
      <c r="M28" s="344"/>
      <c r="N28" s="345"/>
      <c r="O28" s="253"/>
      <c r="P28" s="268">
        <v>22</v>
      </c>
      <c r="Q28" s="271"/>
      <c r="R28" s="272"/>
      <c r="S28" s="18"/>
    </row>
    <row r="29" spans="1:19" s="17" customFormat="1" ht="18" customHeight="1" x14ac:dyDescent="0.4">
      <c r="A29" s="334" t="s">
        <v>179</v>
      </c>
      <c r="B29" s="335"/>
      <c r="C29" s="335"/>
      <c r="D29" s="336"/>
      <c r="E29" s="337"/>
      <c r="F29" s="346"/>
      <c r="G29" s="346"/>
      <c r="H29" s="346"/>
      <c r="I29" s="346"/>
      <c r="J29" s="346"/>
      <c r="K29" s="346"/>
      <c r="L29" s="346"/>
      <c r="M29" s="346"/>
      <c r="N29" s="347"/>
      <c r="O29" s="253"/>
      <c r="P29" s="268">
        <v>23</v>
      </c>
      <c r="Q29" s="271"/>
      <c r="R29" s="272"/>
      <c r="S29" s="18"/>
    </row>
    <row r="30" spans="1:19" s="17" customFormat="1" ht="18" customHeight="1" x14ac:dyDescent="0.4">
      <c r="A30" s="328"/>
      <c r="B30" s="329"/>
      <c r="C30" s="329"/>
      <c r="D30" s="330"/>
      <c r="E30" s="340"/>
      <c r="F30" s="341"/>
      <c r="G30" s="341"/>
      <c r="H30" s="341"/>
      <c r="I30" s="341"/>
      <c r="J30" s="341"/>
      <c r="K30" s="341"/>
      <c r="L30" s="341"/>
      <c r="M30" s="341"/>
      <c r="N30" s="342"/>
      <c r="O30" s="253"/>
      <c r="P30" s="268">
        <v>24</v>
      </c>
      <c r="Q30" s="271"/>
      <c r="R30" s="272"/>
      <c r="S30" s="18"/>
    </row>
    <row r="31" spans="1:19" s="17" customFormat="1" ht="18" customHeight="1" x14ac:dyDescent="0.4">
      <c r="A31" s="328"/>
      <c r="B31" s="329"/>
      <c r="C31" s="329"/>
      <c r="D31" s="330"/>
      <c r="E31" s="340"/>
      <c r="F31" s="341"/>
      <c r="G31" s="341"/>
      <c r="H31" s="341"/>
      <c r="I31" s="341"/>
      <c r="J31" s="341"/>
      <c r="K31" s="341"/>
      <c r="L31" s="341"/>
      <c r="M31" s="341"/>
      <c r="N31" s="342"/>
      <c r="O31" s="253"/>
      <c r="P31" s="268">
        <v>25</v>
      </c>
      <c r="Q31" s="271"/>
      <c r="R31" s="272"/>
      <c r="S31" s="18"/>
    </row>
    <row r="32" spans="1:19" s="17" customFormat="1" ht="18" customHeight="1" x14ac:dyDescent="0.4">
      <c r="A32" s="328"/>
      <c r="B32" s="329"/>
      <c r="C32" s="329"/>
      <c r="D32" s="330"/>
      <c r="E32" s="340"/>
      <c r="F32" s="341"/>
      <c r="G32" s="341"/>
      <c r="H32" s="341"/>
      <c r="I32" s="341"/>
      <c r="J32" s="341"/>
      <c r="K32" s="341"/>
      <c r="L32" s="341"/>
      <c r="M32" s="341"/>
      <c r="N32" s="342"/>
      <c r="O32" s="253"/>
      <c r="P32" s="268">
        <v>26</v>
      </c>
      <c r="Q32" s="271"/>
      <c r="R32" s="272"/>
      <c r="S32" s="18"/>
    </row>
    <row r="33" spans="1:29" s="17" customFormat="1" ht="18" customHeight="1" x14ac:dyDescent="0.4">
      <c r="A33" s="331"/>
      <c r="B33" s="332"/>
      <c r="C33" s="332"/>
      <c r="D33" s="333"/>
      <c r="E33" s="343"/>
      <c r="F33" s="344"/>
      <c r="G33" s="344"/>
      <c r="H33" s="344"/>
      <c r="I33" s="344"/>
      <c r="J33" s="344"/>
      <c r="K33" s="344"/>
      <c r="L33" s="344"/>
      <c r="M33" s="344"/>
      <c r="N33" s="345"/>
      <c r="O33" s="253"/>
      <c r="P33" s="268">
        <v>27</v>
      </c>
      <c r="Q33" s="271"/>
      <c r="R33" s="272"/>
      <c r="S33" s="18"/>
    </row>
    <row r="34" spans="1:29" ht="18" customHeight="1" x14ac:dyDescent="0.15">
      <c r="A34" s="322" t="s">
        <v>170</v>
      </c>
      <c r="B34" s="322"/>
      <c r="C34" s="322"/>
      <c r="D34" s="322"/>
      <c r="E34" s="348" t="s">
        <v>198</v>
      </c>
      <c r="F34" s="349"/>
      <c r="G34" s="349"/>
      <c r="H34" s="270" t="s">
        <v>162</v>
      </c>
      <c r="I34" s="350" t="s">
        <v>198</v>
      </c>
      <c r="J34" s="349"/>
      <c r="K34" s="349"/>
      <c r="L34" s="349"/>
      <c r="M34" s="349"/>
      <c r="N34" s="351"/>
      <c r="O34" s="261"/>
      <c r="P34" s="268">
        <v>28</v>
      </c>
      <c r="Q34" s="271"/>
      <c r="R34" s="272"/>
    </row>
    <row r="35" spans="1:29" ht="18" customHeight="1" x14ac:dyDescent="0.15">
      <c r="A35" s="248"/>
      <c r="B35" s="248"/>
      <c r="C35" s="248"/>
      <c r="D35" s="248"/>
      <c r="E35" s="248"/>
      <c r="F35" s="248"/>
      <c r="G35" s="248"/>
      <c r="H35" s="248"/>
      <c r="I35" s="248"/>
      <c r="J35" s="248"/>
      <c r="K35" s="248"/>
      <c r="L35" s="248"/>
      <c r="M35" s="248"/>
      <c r="N35" s="248"/>
      <c r="O35" s="262"/>
      <c r="P35" s="268">
        <v>29</v>
      </c>
      <c r="Q35" s="271"/>
      <c r="R35" s="272"/>
    </row>
    <row r="36" spans="1:29" ht="18" customHeight="1" x14ac:dyDescent="0.15">
      <c r="A36" s="16" t="s">
        <v>183</v>
      </c>
      <c r="B36" s="16"/>
      <c r="C36" s="16"/>
      <c r="D36" s="16"/>
      <c r="P36" s="268">
        <v>30</v>
      </c>
      <c r="Q36" s="271"/>
      <c r="R36" s="272"/>
    </row>
    <row r="37" spans="1:29" ht="18" customHeight="1" x14ac:dyDescent="0.15">
      <c r="A37" s="16" t="s">
        <v>182</v>
      </c>
      <c r="B37" s="16"/>
      <c r="C37" s="16"/>
      <c r="D37" s="16"/>
      <c r="P37" s="265" t="s">
        <v>174</v>
      </c>
      <c r="Q37" s="265"/>
      <c r="R37" s="265"/>
    </row>
    <row r="38" spans="1:29" ht="18" customHeight="1" x14ac:dyDescent="0.15">
      <c r="A38" s="16" t="s">
        <v>180</v>
      </c>
      <c r="B38" s="16"/>
      <c r="C38" s="16"/>
      <c r="D38" s="16"/>
      <c r="P38" s="323" t="s">
        <v>192</v>
      </c>
      <c r="Q38" s="324"/>
      <c r="R38" s="324"/>
    </row>
    <row r="39" spans="1:29" ht="18" customHeight="1" x14ac:dyDescent="0.15">
      <c r="A39" s="16" t="s">
        <v>184</v>
      </c>
      <c r="B39" s="16"/>
      <c r="C39" s="16"/>
      <c r="D39" s="16"/>
      <c r="P39" s="16" t="s">
        <v>195</v>
      </c>
      <c r="Q39" s="16"/>
      <c r="R39" s="16"/>
    </row>
    <row r="40" spans="1:29" ht="18" customHeight="1" x14ac:dyDescent="0.15">
      <c r="A40" s="15" t="s">
        <v>185</v>
      </c>
      <c r="P40" s="16" t="s">
        <v>196</v>
      </c>
      <c r="Q40" s="16"/>
      <c r="R40" s="16"/>
    </row>
    <row r="41" spans="1:29" ht="18" customHeight="1" x14ac:dyDescent="0.15">
      <c r="A41" s="15" t="s">
        <v>181</v>
      </c>
    </row>
    <row r="47" spans="1:29" x14ac:dyDescent="0.15">
      <c r="O47" s="258"/>
      <c r="S47" s="14" t="s">
        <v>149</v>
      </c>
      <c r="T47" s="15"/>
      <c r="U47" s="15"/>
      <c r="V47" s="15"/>
      <c r="W47" s="15"/>
      <c r="X47" s="15"/>
      <c r="Y47" s="15"/>
      <c r="Z47" s="15"/>
      <c r="AA47" s="15"/>
      <c r="AB47" s="15"/>
      <c r="AC47" s="15"/>
    </row>
    <row r="48" spans="1:29" x14ac:dyDescent="0.15">
      <c r="O48" s="258"/>
      <c r="S48" s="14" t="s">
        <v>150</v>
      </c>
      <c r="T48" s="15"/>
      <c r="U48" s="15"/>
      <c r="V48" s="15"/>
      <c r="W48" s="15"/>
      <c r="X48" s="15"/>
      <c r="Y48" s="15"/>
      <c r="Z48" s="15"/>
      <c r="AA48" s="15"/>
      <c r="AB48" s="15"/>
      <c r="AC48" s="15"/>
    </row>
    <row r="49" spans="15:29" x14ac:dyDescent="0.15">
      <c r="O49" s="258"/>
      <c r="S49" s="14" t="s">
        <v>151</v>
      </c>
      <c r="T49" s="15"/>
      <c r="U49" s="15"/>
      <c r="V49" s="15"/>
      <c r="W49" s="15"/>
      <c r="X49" s="15"/>
      <c r="Y49" s="15"/>
      <c r="Z49" s="15"/>
      <c r="AA49" s="15"/>
      <c r="AB49" s="15"/>
      <c r="AC49" s="15"/>
    </row>
    <row r="50" spans="15:29" x14ac:dyDescent="0.15">
      <c r="O50" s="258"/>
      <c r="S50" s="14" t="s">
        <v>152</v>
      </c>
      <c r="T50" s="15"/>
      <c r="U50" s="15"/>
      <c r="V50" s="15"/>
      <c r="W50" s="15"/>
      <c r="X50" s="15"/>
      <c r="Y50" s="15"/>
      <c r="Z50" s="15"/>
      <c r="AA50" s="15"/>
      <c r="AB50" s="15"/>
      <c r="AC50" s="15"/>
    </row>
    <row r="51" spans="15:29" x14ac:dyDescent="0.15">
      <c r="O51" s="258"/>
      <c r="S51" s="14" t="s">
        <v>153</v>
      </c>
      <c r="T51" s="15"/>
      <c r="U51" s="15"/>
      <c r="V51" s="15"/>
      <c r="W51" s="15"/>
      <c r="X51" s="15"/>
      <c r="Y51" s="15"/>
      <c r="Z51" s="15"/>
      <c r="AA51" s="15"/>
      <c r="AB51" s="15"/>
      <c r="AC51" s="15"/>
    </row>
    <row r="52" spans="15:29" x14ac:dyDescent="0.15">
      <c r="O52" s="258"/>
      <c r="S52" s="14" t="s">
        <v>154</v>
      </c>
      <c r="T52" s="15"/>
      <c r="U52" s="15"/>
      <c r="V52" s="15"/>
      <c r="W52" s="15"/>
      <c r="X52" s="15"/>
      <c r="Y52" s="15"/>
      <c r="Z52" s="15"/>
      <c r="AA52" s="15"/>
      <c r="AB52" s="15"/>
      <c r="AC52" s="15"/>
    </row>
    <row r="53" spans="15:29" x14ac:dyDescent="0.15">
      <c r="O53" s="258"/>
      <c r="S53" s="14" t="s">
        <v>155</v>
      </c>
      <c r="T53" s="15"/>
      <c r="U53" s="15"/>
      <c r="V53" s="15"/>
      <c r="W53" s="15"/>
      <c r="X53" s="15"/>
      <c r="Y53" s="15"/>
      <c r="Z53" s="15"/>
      <c r="AA53" s="15"/>
      <c r="AB53" s="15"/>
      <c r="AC53" s="15"/>
    </row>
    <row r="54" spans="15:29" x14ac:dyDescent="0.15">
      <c r="O54" s="258"/>
      <c r="S54" s="14" t="s">
        <v>156</v>
      </c>
      <c r="T54" s="15"/>
      <c r="U54" s="15"/>
      <c r="V54" s="15"/>
      <c r="W54" s="15"/>
      <c r="X54" s="15"/>
      <c r="Y54" s="15"/>
      <c r="Z54" s="15"/>
      <c r="AA54" s="15"/>
      <c r="AB54" s="15"/>
      <c r="AC54" s="15"/>
    </row>
    <row r="55" spans="15:29" x14ac:dyDescent="0.15">
      <c r="O55" s="258"/>
      <c r="S55" s="14" t="s">
        <v>157</v>
      </c>
      <c r="T55" s="15"/>
      <c r="U55" s="15"/>
      <c r="V55" s="15"/>
      <c r="W55" s="15"/>
      <c r="X55" s="15"/>
      <c r="Y55" s="15"/>
      <c r="Z55" s="15"/>
      <c r="AA55" s="15"/>
      <c r="AB55" s="15"/>
      <c r="AC55" s="15"/>
    </row>
    <row r="56" spans="15:29" x14ac:dyDescent="0.15">
      <c r="O56" s="258"/>
      <c r="S56" s="14" t="s">
        <v>158</v>
      </c>
      <c r="T56" s="15"/>
      <c r="U56" s="15"/>
      <c r="V56" s="15"/>
      <c r="W56" s="15"/>
      <c r="X56" s="15"/>
      <c r="Y56" s="15"/>
      <c r="Z56" s="15"/>
      <c r="AA56" s="15"/>
      <c r="AB56" s="15"/>
      <c r="AC56" s="15"/>
    </row>
    <row r="57" spans="15:29" x14ac:dyDescent="0.15">
      <c r="O57" s="258"/>
      <c r="S57" s="14" t="s">
        <v>159</v>
      </c>
      <c r="T57" s="15"/>
      <c r="U57" s="15"/>
      <c r="V57" s="15"/>
      <c r="W57" s="15"/>
      <c r="X57" s="15"/>
      <c r="Y57" s="15"/>
      <c r="Z57" s="15"/>
      <c r="AA57" s="15"/>
      <c r="AB57" s="15"/>
      <c r="AC57" s="15"/>
    </row>
    <row r="58" spans="15:29" x14ac:dyDescent="0.15">
      <c r="O58" s="258"/>
      <c r="S58" s="14" t="s">
        <v>160</v>
      </c>
      <c r="T58" s="15"/>
      <c r="U58" s="15"/>
      <c r="V58" s="15"/>
      <c r="W58" s="15"/>
      <c r="X58" s="15"/>
      <c r="Y58" s="15"/>
      <c r="Z58" s="15"/>
      <c r="AA58" s="15"/>
      <c r="AB58" s="15"/>
      <c r="AC58" s="15"/>
    </row>
    <row r="59" spans="15:29" x14ac:dyDescent="0.15">
      <c r="O59" s="258"/>
      <c r="S59" s="14" t="s">
        <v>146</v>
      </c>
      <c r="T59" s="15"/>
      <c r="U59" s="15"/>
      <c r="V59" s="15"/>
      <c r="W59" s="15"/>
      <c r="X59" s="15"/>
      <c r="Y59" s="15"/>
      <c r="Z59" s="15"/>
      <c r="AA59" s="15"/>
      <c r="AB59" s="15"/>
      <c r="AC59" s="15"/>
    </row>
    <row r="60" spans="15:29" x14ac:dyDescent="0.15">
      <c r="O60" s="258"/>
      <c r="S60" s="14" t="s">
        <v>147</v>
      </c>
      <c r="T60" s="15"/>
      <c r="U60" s="15"/>
      <c r="V60" s="15"/>
      <c r="W60" s="15"/>
      <c r="X60" s="15"/>
      <c r="Y60" s="15"/>
      <c r="Z60" s="15"/>
      <c r="AA60" s="15"/>
      <c r="AB60" s="15"/>
      <c r="AC60" s="15"/>
    </row>
    <row r="61" spans="15:29" x14ac:dyDescent="0.15">
      <c r="O61" s="258"/>
      <c r="S61" s="14" t="s">
        <v>148</v>
      </c>
      <c r="T61" s="15"/>
      <c r="U61" s="15"/>
      <c r="V61" s="15"/>
      <c r="W61" s="15"/>
      <c r="X61" s="15"/>
      <c r="Y61" s="15"/>
      <c r="Z61" s="15"/>
      <c r="AA61" s="15"/>
      <c r="AB61" s="15"/>
      <c r="AC61" s="15"/>
    </row>
    <row r="62" spans="15:29" x14ac:dyDescent="0.15">
      <c r="S62" s="15"/>
      <c r="T62" s="15"/>
      <c r="U62" s="15"/>
      <c r="V62" s="15"/>
      <c r="W62" s="15"/>
      <c r="X62" s="15"/>
      <c r="Y62" s="15"/>
      <c r="Z62" s="15"/>
      <c r="AA62" s="15"/>
    </row>
  </sheetData>
  <sheetProtection algorithmName="SHA-512" hashValue="wr2ALKO1M6LGn/wNsgEAR7KDPHWE2PsulqCzlGETtT25+dXXy9TA+i8v8Be0ut8x3RrmnEma81jFxSJjlCOSrw==" saltValue="nQ1Xa2t1pgkD+defQWQ6dA==" spinCount="100000" sheet="1" objects="1" scenarios="1" selectLockedCells="1"/>
  <mergeCells count="20">
    <mergeCell ref="A23:D23"/>
    <mergeCell ref="E23:N23"/>
    <mergeCell ref="I7:M7"/>
    <mergeCell ref="E12:N12"/>
    <mergeCell ref="E14:N14"/>
    <mergeCell ref="D20:E20"/>
    <mergeCell ref="F20:N20"/>
    <mergeCell ref="A21:C22"/>
    <mergeCell ref="D21:E21"/>
    <mergeCell ref="F21:N21"/>
    <mergeCell ref="D22:E22"/>
    <mergeCell ref="F22:N22"/>
    <mergeCell ref="A34:D34"/>
    <mergeCell ref="P38:R38"/>
    <mergeCell ref="A24:D28"/>
    <mergeCell ref="A29:D33"/>
    <mergeCell ref="E24:N28"/>
    <mergeCell ref="E29:N33"/>
    <mergeCell ref="E34:G34"/>
    <mergeCell ref="I34:N34"/>
  </mergeCells>
  <phoneticPr fontId="16"/>
  <printOptions horizontalCentered="1"/>
  <pageMargins left="0.78740157480314965" right="0.47244094488188981" top="0.9055118110236221" bottom="0.9055118110236221" header="0.51181102362204722" footer="0.51181102362204722"/>
  <pageSetup paperSize="9" scale="98" fitToWidth="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EC3D-F294-43AE-8DE8-3AD90B6D83DC}">
  <sheetPr>
    <pageSetUpPr fitToPage="1"/>
  </sheetPr>
  <dimension ref="A1:I45"/>
  <sheetViews>
    <sheetView view="pageBreakPreview" zoomScale="70" zoomScaleNormal="100" zoomScaleSheetLayoutView="70" workbookViewId="0">
      <selection activeCell="C4" sqref="C4:I4"/>
    </sheetView>
  </sheetViews>
  <sheetFormatPr defaultRowHeight="20.100000000000001" customHeight="1" x14ac:dyDescent="0.15"/>
  <cols>
    <col min="1" max="9" width="9.25" style="273" customWidth="1"/>
    <col min="10" max="67" width="9" style="6"/>
    <col min="68" max="76" width="9.25" style="6" customWidth="1"/>
    <col min="77" max="323" width="9" style="6"/>
    <col min="324" max="332" width="9.25" style="6" customWidth="1"/>
    <col min="333" max="579" width="9" style="6"/>
    <col min="580" max="588" width="9.25" style="6" customWidth="1"/>
    <col min="589" max="835" width="9" style="6"/>
    <col min="836" max="844" width="9.25" style="6" customWidth="1"/>
    <col min="845" max="1091" width="9" style="6"/>
    <col min="1092" max="1100" width="9.25" style="6" customWidth="1"/>
    <col min="1101" max="1347" width="9" style="6"/>
    <col min="1348" max="1356" width="9.25" style="6" customWidth="1"/>
    <col min="1357" max="1603" width="9" style="6"/>
    <col min="1604" max="1612" width="9.25" style="6" customWidth="1"/>
    <col min="1613" max="1859" width="9" style="6"/>
    <col min="1860" max="1868" width="9.25" style="6" customWidth="1"/>
    <col min="1869" max="2115" width="9" style="6"/>
    <col min="2116" max="2124" width="9.25" style="6" customWidth="1"/>
    <col min="2125" max="2371" width="9" style="6"/>
    <col min="2372" max="2380" width="9.25" style="6" customWidth="1"/>
    <col min="2381" max="2627" width="9" style="6"/>
    <col min="2628" max="2636" width="9.25" style="6" customWidth="1"/>
    <col min="2637" max="2883" width="9" style="6"/>
    <col min="2884" max="2892" width="9.25" style="6" customWidth="1"/>
    <col min="2893" max="3139" width="9" style="6"/>
    <col min="3140" max="3148" width="9.25" style="6" customWidth="1"/>
    <col min="3149" max="3395" width="9" style="6"/>
    <col min="3396" max="3404" width="9.25" style="6" customWidth="1"/>
    <col min="3405" max="3651" width="9" style="6"/>
    <col min="3652" max="3660" width="9.25" style="6" customWidth="1"/>
    <col min="3661" max="3907" width="9" style="6"/>
    <col min="3908" max="3916" width="9.25" style="6" customWidth="1"/>
    <col min="3917" max="4163" width="9" style="6"/>
    <col min="4164" max="4172" width="9.25" style="6" customWidth="1"/>
    <col min="4173" max="4419" width="9" style="6"/>
    <col min="4420" max="4428" width="9.25" style="6" customWidth="1"/>
    <col min="4429" max="4675" width="9" style="6"/>
    <col min="4676" max="4684" width="9.25" style="6" customWidth="1"/>
    <col min="4685" max="4931" width="9" style="6"/>
    <col min="4932" max="4940" width="9.25" style="6" customWidth="1"/>
    <col min="4941" max="5187" width="9" style="6"/>
    <col min="5188" max="5196" width="9.25" style="6" customWidth="1"/>
    <col min="5197" max="5443" width="9" style="6"/>
    <col min="5444" max="5452" width="9.25" style="6" customWidth="1"/>
    <col min="5453" max="5699" width="9" style="6"/>
    <col min="5700" max="5708" width="9.25" style="6" customWidth="1"/>
    <col min="5709" max="5955" width="9" style="6"/>
    <col min="5956" max="5964" width="9.25" style="6" customWidth="1"/>
    <col min="5965" max="6211" width="9" style="6"/>
    <col min="6212" max="6220" width="9.25" style="6" customWidth="1"/>
    <col min="6221" max="6467" width="9" style="6"/>
    <col min="6468" max="6476" width="9.25" style="6" customWidth="1"/>
    <col min="6477" max="6723" width="9" style="6"/>
    <col min="6724" max="6732" width="9.25" style="6" customWidth="1"/>
    <col min="6733" max="6979" width="9" style="6"/>
    <col min="6980" max="6988" width="9.25" style="6" customWidth="1"/>
    <col min="6989" max="7235" width="9" style="6"/>
    <col min="7236" max="7244" width="9.25" style="6" customWidth="1"/>
    <col min="7245" max="7491" width="9" style="6"/>
    <col min="7492" max="7500" width="9.25" style="6" customWidth="1"/>
    <col min="7501" max="7747" width="9" style="6"/>
    <col min="7748" max="7756" width="9.25" style="6" customWidth="1"/>
    <col min="7757" max="8003" width="9" style="6"/>
    <col min="8004" max="8012" width="9.25" style="6" customWidth="1"/>
    <col min="8013" max="8259" width="9" style="6"/>
    <col min="8260" max="8268" width="9.25" style="6" customWidth="1"/>
    <col min="8269" max="8515" width="9" style="6"/>
    <col min="8516" max="8524" width="9.25" style="6" customWidth="1"/>
    <col min="8525" max="8771" width="9" style="6"/>
    <col min="8772" max="8780" width="9.25" style="6" customWidth="1"/>
    <col min="8781" max="9027" width="9" style="6"/>
    <col min="9028" max="9036" width="9.25" style="6" customWidth="1"/>
    <col min="9037" max="9283" width="9" style="6"/>
    <col min="9284" max="9292" width="9.25" style="6" customWidth="1"/>
    <col min="9293" max="9539" width="9" style="6"/>
    <col min="9540" max="9548" width="9.25" style="6" customWidth="1"/>
    <col min="9549" max="9795" width="9" style="6"/>
    <col min="9796" max="9804" width="9.25" style="6" customWidth="1"/>
    <col min="9805" max="10051" width="9" style="6"/>
    <col min="10052" max="10060" width="9.25" style="6" customWidth="1"/>
    <col min="10061" max="10307" width="9" style="6"/>
    <col min="10308" max="10316" width="9.25" style="6" customWidth="1"/>
    <col min="10317" max="10563" width="9" style="6"/>
    <col min="10564" max="10572" width="9.25" style="6" customWidth="1"/>
    <col min="10573" max="10819" width="9" style="6"/>
    <col min="10820" max="10828" width="9.25" style="6" customWidth="1"/>
    <col min="10829" max="11075" width="9" style="6"/>
    <col min="11076" max="11084" width="9.25" style="6" customWidth="1"/>
    <col min="11085" max="11331" width="9" style="6"/>
    <col min="11332" max="11340" width="9.25" style="6" customWidth="1"/>
    <col min="11341" max="11587" width="9" style="6"/>
    <col min="11588" max="11596" width="9.25" style="6" customWidth="1"/>
    <col min="11597" max="11843" width="9" style="6"/>
    <col min="11844" max="11852" width="9.25" style="6" customWidth="1"/>
    <col min="11853" max="12099" width="9" style="6"/>
    <col min="12100" max="12108" width="9.25" style="6" customWidth="1"/>
    <col min="12109" max="12355" width="9" style="6"/>
    <col min="12356" max="12364" width="9.25" style="6" customWidth="1"/>
    <col min="12365" max="12611" width="9" style="6"/>
    <col min="12612" max="12620" width="9.25" style="6" customWidth="1"/>
    <col min="12621" max="12867" width="9" style="6"/>
    <col min="12868" max="12876" width="9.25" style="6" customWidth="1"/>
    <col min="12877" max="13123" width="9" style="6"/>
    <col min="13124" max="13132" width="9.25" style="6" customWidth="1"/>
    <col min="13133" max="13379" width="9" style="6"/>
    <col min="13380" max="13388" width="9.25" style="6" customWidth="1"/>
    <col min="13389" max="13635" width="9" style="6"/>
    <col min="13636" max="13644" width="9.25" style="6" customWidth="1"/>
    <col min="13645" max="13891" width="9" style="6"/>
    <col min="13892" max="13900" width="9.25" style="6" customWidth="1"/>
    <col min="13901" max="14147" width="9" style="6"/>
    <col min="14148" max="14156" width="9.25" style="6" customWidth="1"/>
    <col min="14157" max="14403" width="9" style="6"/>
    <col min="14404" max="14412" width="9.25" style="6" customWidth="1"/>
    <col min="14413" max="14659" width="9" style="6"/>
    <col min="14660" max="14668" width="9.25" style="6" customWidth="1"/>
    <col min="14669" max="14915" width="9" style="6"/>
    <col min="14916" max="14924" width="9.25" style="6" customWidth="1"/>
    <col min="14925" max="15171" width="9" style="6"/>
    <col min="15172" max="15180" width="9.25" style="6" customWidth="1"/>
    <col min="15181" max="15427" width="9" style="6"/>
    <col min="15428" max="15436" width="9.25" style="6" customWidth="1"/>
    <col min="15437" max="15683" width="9" style="6"/>
    <col min="15684" max="15692" width="9.25" style="6" customWidth="1"/>
    <col min="15693" max="15939" width="9" style="6"/>
    <col min="15940" max="15948" width="9.25" style="6" customWidth="1"/>
    <col min="15949" max="16384" width="9" style="6"/>
  </cols>
  <sheetData>
    <row r="1" spans="1:9" ht="18" customHeight="1" x14ac:dyDescent="0.15">
      <c r="A1" s="273" t="s">
        <v>199</v>
      </c>
    </row>
    <row r="2" spans="1:9" ht="18" customHeight="1" x14ac:dyDescent="0.15">
      <c r="C2" s="372" t="s">
        <v>200</v>
      </c>
      <c r="D2" s="372"/>
      <c r="E2" s="372"/>
      <c r="F2" s="372"/>
      <c r="G2" s="372"/>
    </row>
    <row r="3" spans="1:9" ht="18" customHeight="1" x14ac:dyDescent="0.15"/>
    <row r="4" spans="1:9" s="17" customFormat="1" ht="18" customHeight="1" x14ac:dyDescent="0.4">
      <c r="A4" s="373" t="s">
        <v>10</v>
      </c>
      <c r="B4" s="374"/>
      <c r="C4" s="375"/>
      <c r="D4" s="376"/>
      <c r="E4" s="376"/>
      <c r="F4" s="376"/>
      <c r="G4" s="376"/>
      <c r="H4" s="376"/>
      <c r="I4" s="377"/>
    </row>
    <row r="5" spans="1:9" s="17" customFormat="1" ht="18" customHeight="1" x14ac:dyDescent="0.4">
      <c r="A5" s="274" t="s">
        <v>201</v>
      </c>
      <c r="B5" s="378"/>
      <c r="C5" s="378"/>
      <c r="D5" s="378"/>
      <c r="E5" s="378"/>
      <c r="F5" s="379" t="s">
        <v>202</v>
      </c>
      <c r="G5" s="380">
        <v>46113</v>
      </c>
      <c r="H5" s="381"/>
      <c r="I5" s="382"/>
    </row>
    <row r="6" spans="1:9" s="17" customFormat="1" ht="18" customHeight="1" x14ac:dyDescent="0.4">
      <c r="A6" s="379" t="s">
        <v>11</v>
      </c>
      <c r="B6" s="384"/>
      <c r="C6" s="384"/>
      <c r="D6" s="384"/>
      <c r="E6" s="384"/>
      <c r="F6" s="379"/>
      <c r="G6" s="380"/>
      <c r="H6" s="381"/>
      <c r="I6" s="382"/>
    </row>
    <row r="7" spans="1:9" s="17" customFormat="1" ht="18" customHeight="1" x14ac:dyDescent="0.4">
      <c r="A7" s="383"/>
      <c r="B7" s="384"/>
      <c r="C7" s="384"/>
      <c r="D7" s="384"/>
      <c r="E7" s="384"/>
      <c r="F7" s="379"/>
      <c r="G7" s="380"/>
      <c r="H7" s="381"/>
      <c r="I7" s="382"/>
    </row>
    <row r="8" spans="1:9" s="17" customFormat="1" ht="18" customHeight="1" x14ac:dyDescent="0.4">
      <c r="A8" s="385" t="s">
        <v>161</v>
      </c>
      <c r="B8" s="275" t="s">
        <v>203</v>
      </c>
      <c r="C8" s="276"/>
      <c r="D8" s="277" t="s">
        <v>204</v>
      </c>
      <c r="E8" s="277"/>
      <c r="F8" s="277"/>
      <c r="G8" s="277"/>
      <c r="H8" s="277"/>
      <c r="I8" s="278"/>
    </row>
    <row r="9" spans="1:9" s="17" customFormat="1" ht="18" customHeight="1" x14ac:dyDescent="0.4">
      <c r="A9" s="383"/>
      <c r="B9" s="279"/>
      <c r="C9" s="386"/>
      <c r="D9" s="387"/>
      <c r="E9" s="387"/>
      <c r="F9" s="387"/>
      <c r="G9" s="387"/>
      <c r="H9" s="387"/>
      <c r="I9" s="388"/>
    </row>
    <row r="10" spans="1:9" s="17" customFormat="1" ht="18" customHeight="1" x14ac:dyDescent="0.4">
      <c r="A10" s="280" t="s">
        <v>205</v>
      </c>
      <c r="B10" s="389"/>
      <c r="C10" s="390"/>
      <c r="D10" s="390"/>
      <c r="E10" s="390"/>
      <c r="F10" s="390"/>
      <c r="G10" s="390"/>
      <c r="H10" s="390"/>
      <c r="I10" s="391"/>
    </row>
    <row r="11" spans="1:9" s="17" customFormat="1" ht="18" customHeight="1" x14ac:dyDescent="0.4">
      <c r="A11" s="389" t="s">
        <v>206</v>
      </c>
      <c r="B11" s="390"/>
      <c r="C11" s="390"/>
      <c r="D11" s="390"/>
      <c r="E11" s="390"/>
      <c r="F11" s="390"/>
      <c r="G11" s="390"/>
      <c r="H11" s="390"/>
      <c r="I11" s="391"/>
    </row>
    <row r="12" spans="1:9" s="17" customFormat="1" ht="18" customHeight="1" x14ac:dyDescent="0.4">
      <c r="A12" s="389" t="s">
        <v>207</v>
      </c>
      <c r="B12" s="390"/>
      <c r="C12" s="391"/>
      <c r="D12" s="389" t="s">
        <v>208</v>
      </c>
      <c r="E12" s="390"/>
      <c r="F12" s="391"/>
      <c r="G12" s="390" t="s">
        <v>209</v>
      </c>
      <c r="H12" s="390"/>
      <c r="I12" s="391"/>
    </row>
    <row r="13" spans="1:9" s="17" customFormat="1" ht="18" customHeight="1" x14ac:dyDescent="0.4">
      <c r="A13" s="392" t="s">
        <v>210</v>
      </c>
      <c r="B13" s="392"/>
      <c r="C13" s="392"/>
      <c r="D13" s="393"/>
      <c r="E13" s="393"/>
      <c r="F13" s="393"/>
      <c r="G13" s="377"/>
      <c r="H13" s="393"/>
      <c r="I13" s="393"/>
    </row>
    <row r="14" spans="1:9" s="17" customFormat="1" ht="18" customHeight="1" x14ac:dyDescent="0.4">
      <c r="A14" s="389" t="s">
        <v>211</v>
      </c>
      <c r="B14" s="390"/>
      <c r="C14" s="390"/>
      <c r="D14" s="390"/>
      <c r="E14" s="390"/>
      <c r="F14" s="390"/>
      <c r="G14" s="390"/>
      <c r="H14" s="390"/>
      <c r="I14" s="391"/>
    </row>
    <row r="15" spans="1:9" s="17" customFormat="1" ht="18" customHeight="1" x14ac:dyDescent="0.4">
      <c r="A15" s="389" t="s">
        <v>212</v>
      </c>
      <c r="B15" s="390"/>
      <c r="C15" s="391"/>
      <c r="D15" s="389" t="s">
        <v>213</v>
      </c>
      <c r="E15" s="390"/>
      <c r="F15" s="391"/>
      <c r="G15" s="390" t="s">
        <v>214</v>
      </c>
      <c r="H15" s="390"/>
      <c r="I15" s="391"/>
    </row>
    <row r="16" spans="1:9" s="17" customFormat="1" ht="18" customHeight="1" x14ac:dyDescent="0.4">
      <c r="A16" s="394"/>
      <c r="B16" s="395"/>
      <c r="C16" s="396"/>
      <c r="D16" s="394"/>
      <c r="E16" s="395"/>
      <c r="F16" s="396"/>
      <c r="G16" s="395"/>
      <c r="H16" s="395"/>
      <c r="I16" s="396"/>
    </row>
    <row r="17" spans="1:9" s="17" customFormat="1" ht="18" customHeight="1" x14ac:dyDescent="0.4">
      <c r="A17" s="397"/>
      <c r="B17" s="398"/>
      <c r="C17" s="399"/>
      <c r="D17" s="397"/>
      <c r="E17" s="398"/>
      <c r="F17" s="399"/>
      <c r="G17" s="398"/>
      <c r="H17" s="398"/>
      <c r="I17" s="399"/>
    </row>
    <row r="18" spans="1:9" s="17" customFormat="1" ht="18" customHeight="1" x14ac:dyDescent="0.4">
      <c r="A18" s="400"/>
      <c r="B18" s="401"/>
      <c r="C18" s="402"/>
      <c r="D18" s="400"/>
      <c r="E18" s="401"/>
      <c r="F18" s="402"/>
      <c r="G18" s="401"/>
      <c r="H18" s="401"/>
      <c r="I18" s="402"/>
    </row>
    <row r="19" spans="1:9" s="17" customFormat="1" ht="18" customHeight="1" x14ac:dyDescent="0.4">
      <c r="A19" s="403"/>
      <c r="B19" s="378"/>
      <c r="C19" s="404"/>
      <c r="D19" s="403"/>
      <c r="E19" s="378"/>
      <c r="F19" s="404"/>
      <c r="G19" s="378"/>
      <c r="H19" s="378"/>
      <c r="I19" s="404"/>
    </row>
    <row r="20" spans="1:9" s="17" customFormat="1" ht="18" customHeight="1" x14ac:dyDescent="0.4">
      <c r="A20" s="403"/>
      <c r="B20" s="378"/>
      <c r="C20" s="404"/>
      <c r="D20" s="403"/>
      <c r="E20" s="378"/>
      <c r="F20" s="404"/>
      <c r="G20" s="378"/>
      <c r="H20" s="378"/>
      <c r="I20" s="404"/>
    </row>
    <row r="21" spans="1:9" s="17" customFormat="1" ht="18" customHeight="1" x14ac:dyDescent="0.4">
      <c r="A21" s="403"/>
      <c r="B21" s="378"/>
      <c r="C21" s="404"/>
      <c r="D21" s="403"/>
      <c r="E21" s="378"/>
      <c r="F21" s="404"/>
      <c r="G21" s="378"/>
      <c r="H21" s="378"/>
      <c r="I21" s="404"/>
    </row>
    <row r="22" spans="1:9" s="17" customFormat="1" ht="18" customHeight="1" x14ac:dyDescent="0.4">
      <c r="A22" s="403"/>
      <c r="B22" s="378"/>
      <c r="C22" s="404"/>
      <c r="D22" s="403"/>
      <c r="E22" s="378"/>
      <c r="F22" s="404"/>
      <c r="G22" s="378"/>
      <c r="H22" s="378"/>
      <c r="I22" s="404"/>
    </row>
    <row r="23" spans="1:9" s="17" customFormat="1" ht="18" customHeight="1" x14ac:dyDescent="0.4">
      <c r="A23" s="403"/>
      <c r="B23" s="378"/>
      <c r="C23" s="404"/>
      <c r="D23" s="403"/>
      <c r="E23" s="378"/>
      <c r="F23" s="404"/>
      <c r="G23" s="378"/>
      <c r="H23" s="378"/>
      <c r="I23" s="404"/>
    </row>
    <row r="24" spans="1:9" s="17" customFormat="1" ht="18" customHeight="1" x14ac:dyDescent="0.4">
      <c r="A24" s="403"/>
      <c r="B24" s="378"/>
      <c r="C24" s="404"/>
      <c r="D24" s="403"/>
      <c r="E24" s="378"/>
      <c r="F24" s="404"/>
      <c r="G24" s="378"/>
      <c r="H24" s="378"/>
      <c r="I24" s="404"/>
    </row>
    <row r="25" spans="1:9" s="17" customFormat="1" ht="18" customHeight="1" x14ac:dyDescent="0.4">
      <c r="A25" s="403"/>
      <c r="B25" s="378"/>
      <c r="C25" s="404"/>
      <c r="D25" s="403"/>
      <c r="E25" s="378"/>
      <c r="F25" s="404"/>
      <c r="G25" s="378"/>
      <c r="H25" s="378"/>
      <c r="I25" s="404"/>
    </row>
    <row r="26" spans="1:9" s="17" customFormat="1" ht="18" customHeight="1" x14ac:dyDescent="0.4">
      <c r="A26" s="403"/>
      <c r="B26" s="378"/>
      <c r="C26" s="404"/>
      <c r="D26" s="403"/>
      <c r="E26" s="378"/>
      <c r="F26" s="404"/>
      <c r="G26" s="378"/>
      <c r="H26" s="378"/>
      <c r="I26" s="404"/>
    </row>
    <row r="27" spans="1:9" s="17" customFormat="1" ht="18" customHeight="1" x14ac:dyDescent="0.4">
      <c r="A27" s="403"/>
      <c r="B27" s="378"/>
      <c r="C27" s="404"/>
      <c r="D27" s="403"/>
      <c r="E27" s="378"/>
      <c r="F27" s="404"/>
      <c r="G27" s="378"/>
      <c r="H27" s="378"/>
      <c r="I27" s="404"/>
    </row>
    <row r="28" spans="1:9" s="17" customFormat="1" ht="18" customHeight="1" x14ac:dyDescent="0.4">
      <c r="A28" s="403"/>
      <c r="B28" s="378"/>
      <c r="C28" s="404"/>
      <c r="D28" s="403"/>
      <c r="E28" s="378"/>
      <c r="F28" s="404"/>
      <c r="G28" s="378"/>
      <c r="H28" s="378"/>
      <c r="I28" s="404"/>
    </row>
    <row r="29" spans="1:9" s="17" customFormat="1" ht="18" customHeight="1" x14ac:dyDescent="0.4">
      <c r="A29" s="408"/>
      <c r="B29" s="409"/>
      <c r="C29" s="410"/>
      <c r="D29" s="408"/>
      <c r="E29" s="409"/>
      <c r="F29" s="410"/>
      <c r="G29" s="408"/>
      <c r="H29" s="409"/>
      <c r="I29" s="410"/>
    </row>
    <row r="30" spans="1:9" s="17" customFormat="1" ht="18" customHeight="1" x14ac:dyDescent="0.4">
      <c r="A30" s="389" t="s">
        <v>215</v>
      </c>
      <c r="B30" s="390"/>
      <c r="C30" s="390"/>
      <c r="D30" s="390"/>
      <c r="E30" s="390"/>
      <c r="F30" s="390"/>
      <c r="G30" s="390"/>
      <c r="H30" s="390"/>
      <c r="I30" s="391"/>
    </row>
    <row r="31" spans="1:9" s="17" customFormat="1" ht="18" customHeight="1" x14ac:dyDescent="0.4">
      <c r="A31" s="389" t="s">
        <v>216</v>
      </c>
      <c r="B31" s="390"/>
      <c r="C31" s="390"/>
      <c r="D31" s="391"/>
      <c r="E31" s="389" t="s">
        <v>217</v>
      </c>
      <c r="F31" s="390"/>
      <c r="G31" s="390"/>
      <c r="H31" s="390"/>
      <c r="I31" s="391"/>
    </row>
    <row r="32" spans="1:9" s="17" customFormat="1" ht="18" customHeight="1" x14ac:dyDescent="0.4">
      <c r="A32" s="411"/>
      <c r="B32" s="412"/>
      <c r="C32" s="412"/>
      <c r="D32" s="413"/>
      <c r="E32" s="411"/>
      <c r="F32" s="412"/>
      <c r="G32" s="412"/>
      <c r="H32" s="412"/>
      <c r="I32" s="413"/>
    </row>
    <row r="33" spans="1:9" s="17" customFormat="1" ht="18" customHeight="1" x14ac:dyDescent="0.4">
      <c r="A33" s="405"/>
      <c r="B33" s="406"/>
      <c r="C33" s="406"/>
      <c r="D33" s="407"/>
      <c r="E33" s="405"/>
      <c r="F33" s="406"/>
      <c r="G33" s="406"/>
      <c r="H33" s="406"/>
      <c r="I33" s="407"/>
    </row>
    <row r="34" spans="1:9" s="17" customFormat="1" ht="18" customHeight="1" x14ac:dyDescent="0.4">
      <c r="A34" s="405"/>
      <c r="B34" s="406"/>
      <c r="C34" s="406"/>
      <c r="D34" s="407"/>
      <c r="E34" s="405"/>
      <c r="F34" s="406"/>
      <c r="G34" s="406"/>
      <c r="H34" s="406"/>
      <c r="I34" s="407"/>
    </row>
    <row r="35" spans="1:9" s="17" customFormat="1" ht="18" customHeight="1" x14ac:dyDescent="0.4">
      <c r="A35" s="405"/>
      <c r="B35" s="406"/>
      <c r="C35" s="406"/>
      <c r="D35" s="407"/>
      <c r="E35" s="405"/>
      <c r="F35" s="406"/>
      <c r="G35" s="406"/>
      <c r="H35" s="406"/>
      <c r="I35" s="407"/>
    </row>
    <row r="36" spans="1:9" s="17" customFormat="1" ht="18" customHeight="1" x14ac:dyDescent="0.4">
      <c r="A36" s="405"/>
      <c r="B36" s="406"/>
      <c r="C36" s="406"/>
      <c r="D36" s="407"/>
      <c r="E36" s="405"/>
      <c r="F36" s="406"/>
      <c r="G36" s="406"/>
      <c r="H36" s="406"/>
      <c r="I36" s="407"/>
    </row>
    <row r="37" spans="1:9" s="17" customFormat="1" ht="18" customHeight="1" x14ac:dyDescent="0.4">
      <c r="A37" s="405"/>
      <c r="B37" s="406"/>
      <c r="C37" s="406"/>
      <c r="D37" s="407"/>
      <c r="E37" s="405"/>
      <c r="F37" s="406"/>
      <c r="G37" s="406"/>
      <c r="H37" s="406"/>
      <c r="I37" s="407"/>
    </row>
    <row r="38" spans="1:9" s="17" customFormat="1" ht="18" customHeight="1" x14ac:dyDescent="0.4">
      <c r="A38" s="405"/>
      <c r="B38" s="406"/>
      <c r="C38" s="406"/>
      <c r="D38" s="407"/>
      <c r="E38" s="405"/>
      <c r="F38" s="406"/>
      <c r="G38" s="406"/>
      <c r="H38" s="406"/>
      <c r="I38" s="407"/>
    </row>
    <row r="39" spans="1:9" s="17" customFormat="1" ht="18" customHeight="1" x14ac:dyDescent="0.4">
      <c r="A39" s="421" t="s">
        <v>218</v>
      </c>
      <c r="B39" s="422"/>
      <c r="C39" s="422"/>
      <c r="D39" s="422"/>
      <c r="E39" s="422"/>
      <c r="F39" s="422"/>
      <c r="G39" s="422"/>
      <c r="H39" s="422"/>
      <c r="I39" s="423"/>
    </row>
    <row r="40" spans="1:9" s="17" customFormat="1" ht="18" customHeight="1" x14ac:dyDescent="0.4">
      <c r="A40" s="414"/>
      <c r="B40" s="415"/>
      <c r="C40" s="415"/>
      <c r="D40" s="415"/>
      <c r="E40" s="415"/>
      <c r="F40" s="415"/>
      <c r="G40" s="415"/>
      <c r="H40" s="415"/>
      <c r="I40" s="416"/>
    </row>
    <row r="41" spans="1:9" s="17" customFormat="1" ht="18" customHeight="1" x14ac:dyDescent="0.4">
      <c r="A41" s="414"/>
      <c r="B41" s="415"/>
      <c r="C41" s="415"/>
      <c r="D41" s="415"/>
      <c r="E41" s="415"/>
      <c r="F41" s="415"/>
      <c r="G41" s="415"/>
      <c r="H41" s="415"/>
      <c r="I41" s="416"/>
    </row>
    <row r="42" spans="1:9" s="17" customFormat="1" ht="18" customHeight="1" x14ac:dyDescent="0.4">
      <c r="A42" s="414"/>
      <c r="B42" s="415"/>
      <c r="C42" s="415"/>
      <c r="D42" s="415"/>
      <c r="E42" s="415"/>
      <c r="F42" s="415"/>
      <c r="G42" s="415"/>
      <c r="H42" s="415"/>
      <c r="I42" s="416"/>
    </row>
    <row r="43" spans="1:9" s="17" customFormat="1" ht="18" customHeight="1" x14ac:dyDescent="0.4">
      <c r="A43" s="417"/>
      <c r="B43" s="418"/>
      <c r="C43" s="418"/>
      <c r="D43" s="418"/>
      <c r="E43" s="418"/>
      <c r="F43" s="418"/>
      <c r="G43" s="418"/>
      <c r="H43" s="418"/>
      <c r="I43" s="419"/>
    </row>
    <row r="44" spans="1:9" ht="18" customHeight="1" x14ac:dyDescent="0.15">
      <c r="A44" s="273" t="s">
        <v>219</v>
      </c>
    </row>
    <row r="45" spans="1:9" ht="50.1" customHeight="1" x14ac:dyDescent="0.15">
      <c r="A45" s="420" t="s">
        <v>220</v>
      </c>
      <c r="B45" s="420"/>
      <c r="C45" s="420"/>
      <c r="D45" s="420"/>
      <c r="E45" s="420"/>
      <c r="F45" s="420"/>
      <c r="G45" s="420"/>
      <c r="H45" s="420"/>
      <c r="I45" s="420"/>
    </row>
  </sheetData>
  <mergeCells count="87">
    <mergeCell ref="A41:I41"/>
    <mergeCell ref="A42:I42"/>
    <mergeCell ref="A43:I43"/>
    <mergeCell ref="A45:I45"/>
    <mergeCell ref="A37:D37"/>
    <mergeCell ref="E37:I37"/>
    <mergeCell ref="A38:D38"/>
    <mergeCell ref="E38:I38"/>
    <mergeCell ref="A39:I39"/>
    <mergeCell ref="A40:I40"/>
    <mergeCell ref="A34:D34"/>
    <mergeCell ref="E34:I34"/>
    <mergeCell ref="A35:D35"/>
    <mergeCell ref="E35:I35"/>
    <mergeCell ref="A36:D36"/>
    <mergeCell ref="E36:I36"/>
    <mergeCell ref="A33:D33"/>
    <mergeCell ref="E33:I33"/>
    <mergeCell ref="A28:C28"/>
    <mergeCell ref="D28:F28"/>
    <mergeCell ref="G28:I28"/>
    <mergeCell ref="A29:C29"/>
    <mergeCell ref="D29:F29"/>
    <mergeCell ref="G29:I29"/>
    <mergeCell ref="A30:I30"/>
    <mergeCell ref="A31:D31"/>
    <mergeCell ref="E31:I31"/>
    <mergeCell ref="A32:D32"/>
    <mergeCell ref="E32:I32"/>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3:C13"/>
    <mergeCell ref="D13:F13"/>
    <mergeCell ref="G13:I13"/>
    <mergeCell ref="A14:I14"/>
    <mergeCell ref="A15:C15"/>
    <mergeCell ref="D15:F15"/>
    <mergeCell ref="G15:I15"/>
    <mergeCell ref="A8:A9"/>
    <mergeCell ref="C9:I9"/>
    <mergeCell ref="B10:I10"/>
    <mergeCell ref="A11:I11"/>
    <mergeCell ref="A12:C12"/>
    <mergeCell ref="D12:F12"/>
    <mergeCell ref="G12:I12"/>
    <mergeCell ref="C2:G2"/>
    <mergeCell ref="A4:B4"/>
    <mergeCell ref="C4:I4"/>
    <mergeCell ref="B5:E5"/>
    <mergeCell ref="F5:F7"/>
    <mergeCell ref="G5:I7"/>
    <mergeCell ref="A6:A7"/>
    <mergeCell ref="B6:E7"/>
  </mergeCells>
  <phoneticPr fontId="16"/>
  <dataValidations count="1">
    <dataValidation type="list" allowBlank="1" showInputMessage="1" showErrorMessage="1" sqref="C2:G2" xr:uid="{9995E56C-7FE3-4F82-8E2D-C58352C1BDCF}">
      <formula1>"管理者経歴書,児童発達支援管理責任者経歴書,従業者経歴書"</formula1>
    </dataValidation>
  </dataValidations>
  <printOptions horizontalCentered="1" verticalCentered="1"/>
  <pageMargins left="0.51181102362204722" right="0.51181102362204722" top="0.74803149606299213" bottom="0.55118110236220474" header="0.31496062992125984" footer="0.31496062992125984"/>
  <pageSetup paperSize="9" scale="90" fitToWidth="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DA5C-618A-440D-8A5A-17B8E9598496}">
  <sheetPr>
    <pageSetUpPr fitToPage="1"/>
  </sheetPr>
  <dimension ref="A1:J33"/>
  <sheetViews>
    <sheetView view="pageBreakPreview" zoomScale="85" zoomScaleNormal="100" zoomScaleSheetLayoutView="85" workbookViewId="0">
      <selection activeCell="D5" sqref="D5:J5"/>
    </sheetView>
  </sheetViews>
  <sheetFormatPr defaultRowHeight="14.25" x14ac:dyDescent="0.15"/>
  <cols>
    <col min="1" max="4" width="9.625" style="282" customWidth="1"/>
    <col min="5" max="6" width="1.625" style="282" customWidth="1"/>
    <col min="7" max="10" width="9.625" style="282" customWidth="1"/>
    <col min="11" max="246" width="9" style="6"/>
    <col min="247" max="250" width="10.625" style="6" customWidth="1"/>
    <col min="251" max="252" width="1.625" style="6" customWidth="1"/>
    <col min="253" max="256" width="10.625" style="6" customWidth="1"/>
    <col min="257" max="502" width="9" style="6"/>
    <col min="503" max="506" width="10.625" style="6" customWidth="1"/>
    <col min="507" max="508" width="1.625" style="6" customWidth="1"/>
    <col min="509" max="512" width="10.625" style="6" customWidth="1"/>
    <col min="513" max="758" width="9" style="6"/>
    <col min="759" max="762" width="10.625" style="6" customWidth="1"/>
    <col min="763" max="764" width="1.625" style="6" customWidth="1"/>
    <col min="765" max="768" width="10.625" style="6" customWidth="1"/>
    <col min="769" max="1014" width="9" style="6"/>
    <col min="1015" max="1018" width="10.625" style="6" customWidth="1"/>
    <col min="1019" max="1020" width="1.625" style="6" customWidth="1"/>
    <col min="1021" max="1024" width="10.625" style="6" customWidth="1"/>
    <col min="1025" max="1270" width="9" style="6"/>
    <col min="1271" max="1274" width="10.625" style="6" customWidth="1"/>
    <col min="1275" max="1276" width="1.625" style="6" customWidth="1"/>
    <col min="1277" max="1280" width="10.625" style="6" customWidth="1"/>
    <col min="1281" max="1526" width="9" style="6"/>
    <col min="1527" max="1530" width="10.625" style="6" customWidth="1"/>
    <col min="1531" max="1532" width="1.625" style="6" customWidth="1"/>
    <col min="1533" max="1536" width="10.625" style="6" customWidth="1"/>
    <col min="1537" max="1782" width="9" style="6"/>
    <col min="1783" max="1786" width="10.625" style="6" customWidth="1"/>
    <col min="1787" max="1788" width="1.625" style="6" customWidth="1"/>
    <col min="1789" max="1792" width="10.625" style="6" customWidth="1"/>
    <col min="1793" max="2038" width="9" style="6"/>
    <col min="2039" max="2042" width="10.625" style="6" customWidth="1"/>
    <col min="2043" max="2044" width="1.625" style="6" customWidth="1"/>
    <col min="2045" max="2048" width="10.625" style="6" customWidth="1"/>
    <col min="2049" max="2294" width="9" style="6"/>
    <col min="2295" max="2298" width="10.625" style="6" customWidth="1"/>
    <col min="2299" max="2300" width="1.625" style="6" customWidth="1"/>
    <col min="2301" max="2304" width="10.625" style="6" customWidth="1"/>
    <col min="2305" max="2550" width="9" style="6"/>
    <col min="2551" max="2554" width="10.625" style="6" customWidth="1"/>
    <col min="2555" max="2556" width="1.625" style="6" customWidth="1"/>
    <col min="2557" max="2560" width="10.625" style="6" customWidth="1"/>
    <col min="2561" max="2806" width="9" style="6"/>
    <col min="2807" max="2810" width="10.625" style="6" customWidth="1"/>
    <col min="2811" max="2812" width="1.625" style="6" customWidth="1"/>
    <col min="2813" max="2816" width="10.625" style="6" customWidth="1"/>
    <col min="2817" max="3062" width="9" style="6"/>
    <col min="3063" max="3066" width="10.625" style="6" customWidth="1"/>
    <col min="3067" max="3068" width="1.625" style="6" customWidth="1"/>
    <col min="3069" max="3072" width="10.625" style="6" customWidth="1"/>
    <col min="3073" max="3318" width="9" style="6"/>
    <col min="3319" max="3322" width="10.625" style="6" customWidth="1"/>
    <col min="3323" max="3324" width="1.625" style="6" customWidth="1"/>
    <col min="3325" max="3328" width="10.625" style="6" customWidth="1"/>
    <col min="3329" max="3574" width="9" style="6"/>
    <col min="3575" max="3578" width="10.625" style="6" customWidth="1"/>
    <col min="3579" max="3580" width="1.625" style="6" customWidth="1"/>
    <col min="3581" max="3584" width="10.625" style="6" customWidth="1"/>
    <col min="3585" max="3830" width="9" style="6"/>
    <col min="3831" max="3834" width="10.625" style="6" customWidth="1"/>
    <col min="3835" max="3836" width="1.625" style="6" customWidth="1"/>
    <col min="3837" max="3840" width="10.625" style="6" customWidth="1"/>
    <col min="3841" max="4086" width="9" style="6"/>
    <col min="4087" max="4090" width="10.625" style="6" customWidth="1"/>
    <col min="4091" max="4092" width="1.625" style="6" customWidth="1"/>
    <col min="4093" max="4096" width="10.625" style="6" customWidth="1"/>
    <col min="4097" max="4342" width="9" style="6"/>
    <col min="4343" max="4346" width="10.625" style="6" customWidth="1"/>
    <col min="4347" max="4348" width="1.625" style="6" customWidth="1"/>
    <col min="4349" max="4352" width="10.625" style="6" customWidth="1"/>
    <col min="4353" max="4598" width="9" style="6"/>
    <col min="4599" max="4602" width="10.625" style="6" customWidth="1"/>
    <col min="4603" max="4604" width="1.625" style="6" customWidth="1"/>
    <col min="4605" max="4608" width="10.625" style="6" customWidth="1"/>
    <col min="4609" max="4854" width="9" style="6"/>
    <col min="4855" max="4858" width="10.625" style="6" customWidth="1"/>
    <col min="4859" max="4860" width="1.625" style="6" customWidth="1"/>
    <col min="4861" max="4864" width="10.625" style="6" customWidth="1"/>
    <col min="4865" max="5110" width="9" style="6"/>
    <col min="5111" max="5114" width="10.625" style="6" customWidth="1"/>
    <col min="5115" max="5116" width="1.625" style="6" customWidth="1"/>
    <col min="5117" max="5120" width="10.625" style="6" customWidth="1"/>
    <col min="5121" max="5366" width="9" style="6"/>
    <col min="5367" max="5370" width="10.625" style="6" customWidth="1"/>
    <col min="5371" max="5372" width="1.625" style="6" customWidth="1"/>
    <col min="5373" max="5376" width="10.625" style="6" customWidth="1"/>
    <col min="5377" max="5622" width="9" style="6"/>
    <col min="5623" max="5626" width="10.625" style="6" customWidth="1"/>
    <col min="5627" max="5628" width="1.625" style="6" customWidth="1"/>
    <col min="5629" max="5632" width="10.625" style="6" customWidth="1"/>
    <col min="5633" max="5878" width="9" style="6"/>
    <col min="5879" max="5882" width="10.625" style="6" customWidth="1"/>
    <col min="5883" max="5884" width="1.625" style="6" customWidth="1"/>
    <col min="5885" max="5888" width="10.625" style="6" customWidth="1"/>
    <col min="5889" max="6134" width="9" style="6"/>
    <col min="6135" max="6138" width="10.625" style="6" customWidth="1"/>
    <col min="6139" max="6140" width="1.625" style="6" customWidth="1"/>
    <col min="6141" max="6144" width="10.625" style="6" customWidth="1"/>
    <col min="6145" max="6390" width="9" style="6"/>
    <col min="6391" max="6394" width="10.625" style="6" customWidth="1"/>
    <col min="6395" max="6396" width="1.625" style="6" customWidth="1"/>
    <col min="6397" max="6400" width="10.625" style="6" customWidth="1"/>
    <col min="6401" max="6646" width="9" style="6"/>
    <col min="6647" max="6650" width="10.625" style="6" customWidth="1"/>
    <col min="6651" max="6652" width="1.625" style="6" customWidth="1"/>
    <col min="6653" max="6656" width="10.625" style="6" customWidth="1"/>
    <col min="6657" max="6902" width="9" style="6"/>
    <col min="6903" max="6906" width="10.625" style="6" customWidth="1"/>
    <col min="6907" max="6908" width="1.625" style="6" customWidth="1"/>
    <col min="6909" max="6912" width="10.625" style="6" customWidth="1"/>
    <col min="6913" max="7158" width="9" style="6"/>
    <col min="7159" max="7162" width="10.625" style="6" customWidth="1"/>
    <col min="7163" max="7164" width="1.625" style="6" customWidth="1"/>
    <col min="7165" max="7168" width="10.625" style="6" customWidth="1"/>
    <col min="7169" max="7414" width="9" style="6"/>
    <col min="7415" max="7418" width="10.625" style="6" customWidth="1"/>
    <col min="7419" max="7420" width="1.625" style="6" customWidth="1"/>
    <col min="7421" max="7424" width="10.625" style="6" customWidth="1"/>
    <col min="7425" max="7670" width="9" style="6"/>
    <col min="7671" max="7674" width="10.625" style="6" customWidth="1"/>
    <col min="7675" max="7676" width="1.625" style="6" customWidth="1"/>
    <col min="7677" max="7680" width="10.625" style="6" customWidth="1"/>
    <col min="7681" max="7926" width="9" style="6"/>
    <col min="7927" max="7930" width="10.625" style="6" customWidth="1"/>
    <col min="7931" max="7932" width="1.625" style="6" customWidth="1"/>
    <col min="7933" max="7936" width="10.625" style="6" customWidth="1"/>
    <col min="7937" max="8182" width="9" style="6"/>
    <col min="8183" max="8186" width="10.625" style="6" customWidth="1"/>
    <col min="8187" max="8188" width="1.625" style="6" customWidth="1"/>
    <col min="8189" max="8192" width="10.625" style="6" customWidth="1"/>
    <col min="8193" max="8438" width="9" style="6"/>
    <col min="8439" max="8442" width="10.625" style="6" customWidth="1"/>
    <col min="8443" max="8444" width="1.625" style="6" customWidth="1"/>
    <col min="8445" max="8448" width="10.625" style="6" customWidth="1"/>
    <col min="8449" max="8694" width="9" style="6"/>
    <col min="8695" max="8698" width="10.625" style="6" customWidth="1"/>
    <col min="8699" max="8700" width="1.625" style="6" customWidth="1"/>
    <col min="8701" max="8704" width="10.625" style="6" customWidth="1"/>
    <col min="8705" max="8950" width="9" style="6"/>
    <col min="8951" max="8954" width="10.625" style="6" customWidth="1"/>
    <col min="8955" max="8956" width="1.625" style="6" customWidth="1"/>
    <col min="8957" max="8960" width="10.625" style="6" customWidth="1"/>
    <col min="8961" max="9206" width="9" style="6"/>
    <col min="9207" max="9210" width="10.625" style="6" customWidth="1"/>
    <col min="9211" max="9212" width="1.625" style="6" customWidth="1"/>
    <col min="9213" max="9216" width="10.625" style="6" customWidth="1"/>
    <col min="9217" max="9462" width="9" style="6"/>
    <col min="9463" max="9466" width="10.625" style="6" customWidth="1"/>
    <col min="9467" max="9468" width="1.625" style="6" customWidth="1"/>
    <col min="9469" max="9472" width="10.625" style="6" customWidth="1"/>
    <col min="9473" max="9718" width="9" style="6"/>
    <col min="9719" max="9722" width="10.625" style="6" customWidth="1"/>
    <col min="9723" max="9724" width="1.625" style="6" customWidth="1"/>
    <col min="9725" max="9728" width="10.625" style="6" customWidth="1"/>
    <col min="9729" max="9974" width="9" style="6"/>
    <col min="9975" max="9978" width="10.625" style="6" customWidth="1"/>
    <col min="9979" max="9980" width="1.625" style="6" customWidth="1"/>
    <col min="9981" max="9984" width="10.625" style="6" customWidth="1"/>
    <col min="9985" max="10230" width="9" style="6"/>
    <col min="10231" max="10234" width="10.625" style="6" customWidth="1"/>
    <col min="10235" max="10236" width="1.625" style="6" customWidth="1"/>
    <col min="10237" max="10240" width="10.625" style="6" customWidth="1"/>
    <col min="10241" max="10486" width="9" style="6"/>
    <col min="10487" max="10490" width="10.625" style="6" customWidth="1"/>
    <col min="10491" max="10492" width="1.625" style="6" customWidth="1"/>
    <col min="10493" max="10496" width="10.625" style="6" customWidth="1"/>
    <col min="10497" max="10742" width="9" style="6"/>
    <col min="10743" max="10746" width="10.625" style="6" customWidth="1"/>
    <col min="10747" max="10748" width="1.625" style="6" customWidth="1"/>
    <col min="10749" max="10752" width="10.625" style="6" customWidth="1"/>
    <col min="10753" max="10998" width="9" style="6"/>
    <col min="10999" max="11002" width="10.625" style="6" customWidth="1"/>
    <col min="11003" max="11004" width="1.625" style="6" customWidth="1"/>
    <col min="11005" max="11008" width="10.625" style="6" customWidth="1"/>
    <col min="11009" max="11254" width="9" style="6"/>
    <col min="11255" max="11258" width="10.625" style="6" customWidth="1"/>
    <col min="11259" max="11260" width="1.625" style="6" customWidth="1"/>
    <col min="11261" max="11264" width="10.625" style="6" customWidth="1"/>
    <col min="11265" max="11510" width="9" style="6"/>
    <col min="11511" max="11514" width="10.625" style="6" customWidth="1"/>
    <col min="11515" max="11516" width="1.625" style="6" customWidth="1"/>
    <col min="11517" max="11520" width="10.625" style="6" customWidth="1"/>
    <col min="11521" max="11766" width="9" style="6"/>
    <col min="11767" max="11770" width="10.625" style="6" customWidth="1"/>
    <col min="11771" max="11772" width="1.625" style="6" customWidth="1"/>
    <col min="11773" max="11776" width="10.625" style="6" customWidth="1"/>
    <col min="11777" max="12022" width="9" style="6"/>
    <col min="12023" max="12026" width="10.625" style="6" customWidth="1"/>
    <col min="12027" max="12028" width="1.625" style="6" customWidth="1"/>
    <col min="12029" max="12032" width="10.625" style="6" customWidth="1"/>
    <col min="12033" max="12278" width="9" style="6"/>
    <col min="12279" max="12282" width="10.625" style="6" customWidth="1"/>
    <col min="12283" max="12284" width="1.625" style="6" customWidth="1"/>
    <col min="12285" max="12288" width="10.625" style="6" customWidth="1"/>
    <col min="12289" max="12534" width="9" style="6"/>
    <col min="12535" max="12538" width="10.625" style="6" customWidth="1"/>
    <col min="12539" max="12540" width="1.625" style="6" customWidth="1"/>
    <col min="12541" max="12544" width="10.625" style="6" customWidth="1"/>
    <col min="12545" max="12790" width="9" style="6"/>
    <col min="12791" max="12794" width="10.625" style="6" customWidth="1"/>
    <col min="12795" max="12796" width="1.625" style="6" customWidth="1"/>
    <col min="12797" max="12800" width="10.625" style="6" customWidth="1"/>
    <col min="12801" max="13046" width="9" style="6"/>
    <col min="13047" max="13050" width="10.625" style="6" customWidth="1"/>
    <col min="13051" max="13052" width="1.625" style="6" customWidth="1"/>
    <col min="13053" max="13056" width="10.625" style="6" customWidth="1"/>
    <col min="13057" max="13302" width="9" style="6"/>
    <col min="13303" max="13306" width="10.625" style="6" customWidth="1"/>
    <col min="13307" max="13308" width="1.625" style="6" customWidth="1"/>
    <col min="13309" max="13312" width="10.625" style="6" customWidth="1"/>
    <col min="13313" max="13558" width="9" style="6"/>
    <col min="13559" max="13562" width="10.625" style="6" customWidth="1"/>
    <col min="13563" max="13564" width="1.625" style="6" customWidth="1"/>
    <col min="13565" max="13568" width="10.625" style="6" customWidth="1"/>
    <col min="13569" max="13814" width="9" style="6"/>
    <col min="13815" max="13818" width="10.625" style="6" customWidth="1"/>
    <col min="13819" max="13820" width="1.625" style="6" customWidth="1"/>
    <col min="13821" max="13824" width="10.625" style="6" customWidth="1"/>
    <col min="13825" max="14070" width="9" style="6"/>
    <col min="14071" max="14074" width="10.625" style="6" customWidth="1"/>
    <col min="14075" max="14076" width="1.625" style="6" customWidth="1"/>
    <col min="14077" max="14080" width="10.625" style="6" customWidth="1"/>
    <col min="14081" max="14326" width="9" style="6"/>
    <col min="14327" max="14330" width="10.625" style="6" customWidth="1"/>
    <col min="14331" max="14332" width="1.625" style="6" customWidth="1"/>
    <col min="14333" max="14336" width="10.625" style="6" customWidth="1"/>
    <col min="14337" max="14582" width="9" style="6"/>
    <col min="14583" max="14586" width="10.625" style="6" customWidth="1"/>
    <col min="14587" max="14588" width="1.625" style="6" customWidth="1"/>
    <col min="14589" max="14592" width="10.625" style="6" customWidth="1"/>
    <col min="14593" max="14838" width="9" style="6"/>
    <col min="14839" max="14842" width="10.625" style="6" customWidth="1"/>
    <col min="14843" max="14844" width="1.625" style="6" customWidth="1"/>
    <col min="14845" max="14848" width="10.625" style="6" customWidth="1"/>
    <col min="14849" max="15094" width="9" style="6"/>
    <col min="15095" max="15098" width="10.625" style="6" customWidth="1"/>
    <col min="15099" max="15100" width="1.625" style="6" customWidth="1"/>
    <col min="15101" max="15104" width="10.625" style="6" customWidth="1"/>
    <col min="15105" max="15350" width="9" style="6"/>
    <col min="15351" max="15354" width="10.625" style="6" customWidth="1"/>
    <col min="15355" max="15356" width="1.625" style="6" customWidth="1"/>
    <col min="15357" max="15360" width="10.625" style="6" customWidth="1"/>
    <col min="15361" max="15606" width="9" style="6"/>
    <col min="15607" max="15610" width="10.625" style="6" customWidth="1"/>
    <col min="15611" max="15612" width="1.625" style="6" customWidth="1"/>
    <col min="15613" max="15616" width="10.625" style="6" customWidth="1"/>
    <col min="15617" max="15862" width="9" style="6"/>
    <col min="15863" max="15866" width="10.625" style="6" customWidth="1"/>
    <col min="15867" max="15868" width="1.625" style="6" customWidth="1"/>
    <col min="15869" max="15872" width="10.625" style="6" customWidth="1"/>
    <col min="15873" max="16118" width="9" style="6"/>
    <col min="16119" max="16122" width="10.625" style="6" customWidth="1"/>
    <col min="16123" max="16124" width="1.625" style="6" customWidth="1"/>
    <col min="16125" max="16128" width="10.625" style="6" customWidth="1"/>
    <col min="16129" max="16384" width="9" style="6"/>
  </cols>
  <sheetData>
    <row r="1" spans="1:10" ht="20.100000000000001" customHeight="1" x14ac:dyDescent="0.15">
      <c r="A1" s="281" t="s">
        <v>221</v>
      </c>
      <c r="B1" s="273"/>
      <c r="C1" s="273"/>
      <c r="D1" s="273"/>
      <c r="E1" s="273"/>
      <c r="F1" s="273"/>
      <c r="G1" s="273"/>
      <c r="H1" s="273"/>
      <c r="I1" s="273"/>
      <c r="J1" s="273"/>
    </row>
    <row r="2" spans="1:10" ht="20.100000000000001" customHeight="1" x14ac:dyDescent="0.15"/>
    <row r="3" spans="1:10" s="283" customFormat="1" ht="20.100000000000001" customHeight="1" x14ac:dyDescent="0.2">
      <c r="A3" s="426" t="s">
        <v>222</v>
      </c>
      <c r="B3" s="426"/>
      <c r="C3" s="426"/>
      <c r="D3" s="426"/>
      <c r="E3" s="426"/>
      <c r="F3" s="426"/>
      <c r="G3" s="426"/>
      <c r="H3" s="426"/>
      <c r="I3" s="426"/>
      <c r="J3" s="426"/>
    </row>
    <row r="4" spans="1:10" ht="20.100000000000001" customHeight="1" thickBot="1" x14ac:dyDescent="0.2">
      <c r="A4" s="273"/>
      <c r="B4" s="273"/>
      <c r="C4" s="273"/>
      <c r="D4" s="273"/>
      <c r="E4" s="273"/>
      <c r="F4" s="273"/>
      <c r="G4" s="273"/>
      <c r="H4" s="273"/>
      <c r="I4" s="273"/>
      <c r="J4" s="273"/>
    </row>
    <row r="5" spans="1:10" ht="20.100000000000001" customHeight="1" x14ac:dyDescent="0.15">
      <c r="A5" s="427" t="s">
        <v>223</v>
      </c>
      <c r="B5" s="428"/>
      <c r="C5" s="429"/>
      <c r="D5" s="430"/>
      <c r="E5" s="428"/>
      <c r="F5" s="428"/>
      <c r="G5" s="428"/>
      <c r="H5" s="428"/>
      <c r="I5" s="428"/>
      <c r="J5" s="431"/>
    </row>
    <row r="6" spans="1:10" s="284" customFormat="1" ht="20.100000000000001" customHeight="1" thickBot="1" x14ac:dyDescent="0.2">
      <c r="A6" s="432" t="s">
        <v>224</v>
      </c>
      <c r="B6" s="433"/>
      <c r="C6" s="434"/>
      <c r="D6" s="435"/>
      <c r="E6" s="436"/>
      <c r="F6" s="436"/>
      <c r="G6" s="436"/>
      <c r="H6" s="436"/>
      <c r="I6" s="436"/>
      <c r="J6" s="437"/>
    </row>
    <row r="7" spans="1:10" ht="20.100000000000001" customHeight="1" x14ac:dyDescent="0.15"/>
    <row r="8" spans="1:10" ht="20.100000000000001" customHeight="1" x14ac:dyDescent="0.15">
      <c r="A8" s="285" t="s">
        <v>225</v>
      </c>
      <c r="B8" s="424"/>
      <c r="C8" s="425"/>
      <c r="D8" s="425"/>
      <c r="G8" s="285" t="s">
        <v>225</v>
      </c>
      <c r="H8" s="424"/>
      <c r="I8" s="425"/>
      <c r="J8" s="425"/>
    </row>
    <row r="9" spans="1:10" ht="20.100000000000001" customHeight="1" x14ac:dyDescent="0.15">
      <c r="A9" s="285" t="s">
        <v>13</v>
      </c>
      <c r="B9" s="424"/>
      <c r="C9" s="425"/>
      <c r="D9" s="425"/>
      <c r="G9" s="285" t="s">
        <v>13</v>
      </c>
      <c r="H9" s="424"/>
      <c r="I9" s="425"/>
      <c r="J9" s="425"/>
    </row>
    <row r="10" spans="1:10" ht="20.100000000000001" customHeight="1" thickBot="1" x14ac:dyDescent="0.2"/>
    <row r="11" spans="1:10" ht="20.100000000000001" customHeight="1" x14ac:dyDescent="0.15">
      <c r="A11" s="286"/>
      <c r="B11" s="287"/>
      <c r="C11" s="287"/>
      <c r="D11" s="288"/>
      <c r="G11" s="286"/>
      <c r="H11" s="287"/>
      <c r="I11" s="287"/>
      <c r="J11" s="288"/>
    </row>
    <row r="12" spans="1:10" ht="20.100000000000001" customHeight="1" x14ac:dyDescent="0.15">
      <c r="A12" s="289"/>
      <c r="B12" s="290" t="s">
        <v>226</v>
      </c>
      <c r="C12" s="290"/>
      <c r="D12" s="291"/>
      <c r="G12" s="289"/>
      <c r="H12" s="290" t="s">
        <v>226</v>
      </c>
      <c r="I12" s="290"/>
      <c r="J12" s="291"/>
    </row>
    <row r="13" spans="1:10" ht="20.100000000000001" customHeight="1" thickBot="1" x14ac:dyDescent="0.2">
      <c r="A13" s="292"/>
      <c r="B13" s="293"/>
      <c r="C13" s="293"/>
      <c r="D13" s="294"/>
      <c r="G13" s="292"/>
      <c r="H13" s="293"/>
      <c r="I13" s="293"/>
      <c r="J13" s="294"/>
    </row>
    <row r="14" spans="1:10" ht="20.100000000000001" customHeight="1" thickBot="1" x14ac:dyDescent="0.2">
      <c r="C14" s="295"/>
      <c r="I14" s="295"/>
    </row>
    <row r="15" spans="1:10" ht="20.100000000000001" customHeight="1" x14ac:dyDescent="0.15">
      <c r="A15" s="286"/>
      <c r="B15" s="287"/>
      <c r="C15" s="287"/>
      <c r="D15" s="287"/>
      <c r="E15" s="296"/>
      <c r="G15" s="286"/>
      <c r="H15" s="287"/>
      <c r="I15" s="287"/>
      <c r="J15" s="288"/>
    </row>
    <row r="16" spans="1:10" ht="20.100000000000001" customHeight="1" x14ac:dyDescent="0.15">
      <c r="A16" s="289"/>
      <c r="B16" s="297" t="s">
        <v>227</v>
      </c>
      <c r="C16" s="290"/>
      <c r="D16" s="291"/>
      <c r="E16" s="296"/>
      <c r="G16" s="289"/>
      <c r="H16" s="297" t="s">
        <v>227</v>
      </c>
      <c r="I16" s="290"/>
      <c r="J16" s="291"/>
    </row>
    <row r="17" spans="1:10" ht="20.100000000000001" customHeight="1" thickBot="1" x14ac:dyDescent="0.2">
      <c r="A17" s="292"/>
      <c r="B17" s="293"/>
      <c r="C17" s="293"/>
      <c r="D17" s="293"/>
      <c r="E17" s="296"/>
      <c r="G17" s="292"/>
      <c r="H17" s="293"/>
      <c r="I17" s="293"/>
      <c r="J17" s="294"/>
    </row>
    <row r="18" spans="1:10" ht="20.100000000000001" customHeight="1" thickBot="1" x14ac:dyDescent="0.2">
      <c r="C18" s="295"/>
      <c r="I18" s="295"/>
    </row>
    <row r="19" spans="1:10" ht="20.100000000000001" customHeight="1" x14ac:dyDescent="0.15">
      <c r="A19" s="286"/>
      <c r="B19" s="287"/>
      <c r="C19" s="287"/>
      <c r="D19" s="288"/>
      <c r="G19" s="286"/>
      <c r="H19" s="287"/>
      <c r="I19" s="287"/>
      <c r="J19" s="288"/>
    </row>
    <row r="20" spans="1:10" ht="20.100000000000001" customHeight="1" x14ac:dyDescent="0.15">
      <c r="A20" s="298"/>
      <c r="B20" s="299" t="s">
        <v>228</v>
      </c>
      <c r="C20" s="300"/>
      <c r="D20" s="301"/>
      <c r="G20" s="302"/>
      <c r="H20" s="299" t="s">
        <v>229</v>
      </c>
      <c r="I20" s="303"/>
      <c r="J20" s="304"/>
    </row>
    <row r="21" spans="1:10" ht="20.100000000000001" customHeight="1" x14ac:dyDescent="0.15">
      <c r="A21" s="298"/>
      <c r="B21" s="300"/>
      <c r="C21" s="300"/>
      <c r="D21" s="301"/>
      <c r="G21" s="302" t="s">
        <v>230</v>
      </c>
      <c r="H21" s="299" t="s">
        <v>229</v>
      </c>
      <c r="I21" s="303"/>
      <c r="J21" s="304"/>
    </row>
    <row r="22" spans="1:10" ht="20.100000000000001" customHeight="1" x14ac:dyDescent="0.15">
      <c r="A22" s="298"/>
      <c r="B22" s="300"/>
      <c r="C22" s="300"/>
      <c r="D22" s="301"/>
      <c r="G22" s="302" t="s">
        <v>231</v>
      </c>
      <c r="H22" s="299" t="s">
        <v>229</v>
      </c>
      <c r="I22" s="303"/>
      <c r="J22" s="304"/>
    </row>
    <row r="23" spans="1:10" ht="20.100000000000001" customHeight="1" x14ac:dyDescent="0.15">
      <c r="A23" s="298"/>
      <c r="B23" s="300"/>
      <c r="C23" s="300"/>
      <c r="D23" s="301"/>
      <c r="G23" s="302"/>
      <c r="H23" s="299" t="s">
        <v>232</v>
      </c>
      <c r="I23" s="303"/>
      <c r="J23" s="304"/>
    </row>
    <row r="24" spans="1:10" ht="20.100000000000001" customHeight="1" x14ac:dyDescent="0.15">
      <c r="A24" s="298"/>
      <c r="B24" s="300"/>
      <c r="C24" s="300"/>
      <c r="D24" s="301"/>
      <c r="G24" s="302"/>
      <c r="H24" s="303"/>
      <c r="I24" s="303"/>
      <c r="J24" s="304"/>
    </row>
    <row r="25" spans="1:10" ht="20.100000000000001" customHeight="1" x14ac:dyDescent="0.15">
      <c r="A25" s="298"/>
      <c r="B25" s="300"/>
      <c r="C25" s="300"/>
      <c r="D25" s="301"/>
      <c r="G25" s="302"/>
      <c r="H25" s="299" t="s">
        <v>233</v>
      </c>
      <c r="I25" s="303"/>
      <c r="J25" s="304"/>
    </row>
    <row r="26" spans="1:10" ht="20.100000000000001" customHeight="1" thickBot="1" x14ac:dyDescent="0.2">
      <c r="A26" s="292"/>
      <c r="B26" s="293"/>
      <c r="C26" s="293"/>
      <c r="D26" s="294"/>
      <c r="G26" s="292"/>
      <c r="H26" s="293"/>
      <c r="I26" s="293"/>
      <c r="J26" s="294"/>
    </row>
    <row r="27" spans="1:10" ht="20.100000000000001" customHeight="1" x14ac:dyDescent="0.15"/>
    <row r="28" spans="1:10" ht="20.100000000000001" customHeight="1" x14ac:dyDescent="0.15">
      <c r="A28" s="282" t="s">
        <v>234</v>
      </c>
    </row>
    <row r="29" spans="1:10" ht="20.100000000000001" customHeight="1" x14ac:dyDescent="0.15">
      <c r="A29" s="282" t="s">
        <v>235</v>
      </c>
    </row>
    <row r="30" spans="1:10" ht="20.100000000000001" customHeight="1" x14ac:dyDescent="0.15">
      <c r="A30" s="282" t="s">
        <v>236</v>
      </c>
    </row>
    <row r="31" spans="1:10" ht="20.100000000000001" customHeight="1" x14ac:dyDescent="0.15">
      <c r="A31" s="282" t="s">
        <v>237</v>
      </c>
    </row>
    <row r="32" spans="1:10" ht="20.100000000000001" customHeight="1" x14ac:dyDescent="0.15"/>
    <row r="33" spans="1:1" x14ac:dyDescent="0.15">
      <c r="A33" s="282" t="s">
        <v>238</v>
      </c>
    </row>
  </sheetData>
  <mergeCells count="9">
    <mergeCell ref="B9:D9"/>
    <mergeCell ref="H9:J9"/>
    <mergeCell ref="A3:J3"/>
    <mergeCell ref="A5:C5"/>
    <mergeCell ref="D5:J5"/>
    <mergeCell ref="A6:C6"/>
    <mergeCell ref="D6:J6"/>
    <mergeCell ref="B8:D8"/>
    <mergeCell ref="H8:J8"/>
  </mergeCells>
  <phoneticPr fontId="16"/>
  <printOptions horizontalCentered="1"/>
  <pageMargins left="0.51181102362204722" right="0.51181102362204722" top="1.1417322834645669" bottom="0.74803149606299213" header="0.31496062992125984" footer="0.31496062992125984"/>
  <pageSetup paperSize="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DE0C-7FF3-4581-835A-C37F8400E477}">
  <sheetPr codeName="Sheet3">
    <pageSetUpPr fitToPage="1"/>
  </sheetPr>
  <dimension ref="A1:DP254"/>
  <sheetViews>
    <sheetView view="pageBreakPreview" zoomScale="85" zoomScaleNormal="100" zoomScaleSheetLayoutView="85" workbookViewId="0">
      <selection activeCell="AR2" sqref="AR2:AS2"/>
    </sheetView>
  </sheetViews>
  <sheetFormatPr defaultRowHeight="13.5" x14ac:dyDescent="0.15"/>
  <cols>
    <col min="1" max="38" width="2.625" style="2" customWidth="1"/>
    <col min="39" max="39" width="2.625" style="3" customWidth="1"/>
    <col min="40" max="73" width="2.625" style="2" customWidth="1"/>
    <col min="74" max="74" width="2.625" style="9" customWidth="1"/>
    <col min="75" max="78" width="2.625" style="13" customWidth="1"/>
    <col min="79" max="80" width="2.625" style="13" hidden="1" customWidth="1"/>
    <col min="81" max="93" width="2.625" style="9" hidden="1" customWidth="1"/>
    <col min="94" max="104" width="2.625" style="11" hidden="1" customWidth="1"/>
    <col min="105" max="111" width="9" style="11" customWidth="1"/>
    <col min="112" max="119" width="9" style="11"/>
    <col min="120" max="275" width="9" style="6"/>
    <col min="276" max="334" width="2.625" style="6" customWidth="1"/>
    <col min="335" max="531" width="9" style="6"/>
    <col min="532" max="590" width="2.625" style="6" customWidth="1"/>
    <col min="591" max="787" width="9" style="6"/>
    <col min="788" max="846" width="2.625" style="6" customWidth="1"/>
    <col min="847" max="1043" width="9" style="6"/>
    <col min="1044" max="1102" width="2.625" style="6" customWidth="1"/>
    <col min="1103" max="1299" width="9" style="6"/>
    <col min="1300" max="1358" width="2.625" style="6" customWidth="1"/>
    <col min="1359" max="1555" width="9" style="6"/>
    <col min="1556" max="1614" width="2.625" style="6" customWidth="1"/>
    <col min="1615" max="1811" width="9" style="6"/>
    <col min="1812" max="1870" width="2.625" style="6" customWidth="1"/>
    <col min="1871" max="2067" width="9" style="6"/>
    <col min="2068" max="2126" width="2.625" style="6" customWidth="1"/>
    <col min="2127" max="2323" width="9" style="6"/>
    <col min="2324" max="2382" width="2.625" style="6" customWidth="1"/>
    <col min="2383" max="2579" width="9" style="6"/>
    <col min="2580" max="2638" width="2.625" style="6" customWidth="1"/>
    <col min="2639" max="2835" width="9" style="6"/>
    <col min="2836" max="2894" width="2.625" style="6" customWidth="1"/>
    <col min="2895" max="3091" width="9" style="6"/>
    <col min="3092" max="3150" width="2.625" style="6" customWidth="1"/>
    <col min="3151" max="3347" width="9" style="6"/>
    <col min="3348" max="3406" width="2.625" style="6" customWidth="1"/>
    <col min="3407" max="3603" width="9" style="6"/>
    <col min="3604" max="3662" width="2.625" style="6" customWidth="1"/>
    <col min="3663" max="3859" width="9" style="6"/>
    <col min="3860" max="3918" width="2.625" style="6" customWidth="1"/>
    <col min="3919" max="4115" width="9" style="6"/>
    <col min="4116" max="4174" width="2.625" style="6" customWidth="1"/>
    <col min="4175" max="4371" width="9" style="6"/>
    <col min="4372" max="4430" width="2.625" style="6" customWidth="1"/>
    <col min="4431" max="4627" width="9" style="6"/>
    <col min="4628" max="4686" width="2.625" style="6" customWidth="1"/>
    <col min="4687" max="4883" width="9" style="6"/>
    <col min="4884" max="4942" width="2.625" style="6" customWidth="1"/>
    <col min="4943" max="5139" width="9" style="6"/>
    <col min="5140" max="5198" width="2.625" style="6" customWidth="1"/>
    <col min="5199" max="5395" width="9" style="6"/>
    <col min="5396" max="5454" width="2.625" style="6" customWidth="1"/>
    <col min="5455" max="5651" width="9" style="6"/>
    <col min="5652" max="5710" width="2.625" style="6" customWidth="1"/>
    <col min="5711" max="5907" width="9" style="6"/>
    <col min="5908" max="5966" width="2.625" style="6" customWidth="1"/>
    <col min="5967" max="6163" width="9" style="6"/>
    <col min="6164" max="6222" width="2.625" style="6" customWidth="1"/>
    <col min="6223" max="6419" width="9" style="6"/>
    <col min="6420" max="6478" width="2.625" style="6" customWidth="1"/>
    <col min="6479" max="6675" width="9" style="6"/>
    <col min="6676" max="6734" width="2.625" style="6" customWidth="1"/>
    <col min="6735" max="6931" width="9" style="6"/>
    <col min="6932" max="6990" width="2.625" style="6" customWidth="1"/>
    <col min="6991" max="7187" width="9" style="6"/>
    <col min="7188" max="7246" width="2.625" style="6" customWidth="1"/>
    <col min="7247" max="7443" width="9" style="6"/>
    <col min="7444" max="7502" width="2.625" style="6" customWidth="1"/>
    <col min="7503" max="7699" width="9" style="6"/>
    <col min="7700" max="7758" width="2.625" style="6" customWidth="1"/>
    <col min="7759" max="7955" width="9" style="6"/>
    <col min="7956" max="8014" width="2.625" style="6" customWidth="1"/>
    <col min="8015" max="8211" width="9" style="6"/>
    <col min="8212" max="8270" width="2.625" style="6" customWidth="1"/>
    <col min="8271" max="8467" width="9" style="6"/>
    <col min="8468" max="8526" width="2.625" style="6" customWidth="1"/>
    <col min="8527" max="8723" width="9" style="6"/>
    <col min="8724" max="8782" width="2.625" style="6" customWidth="1"/>
    <col min="8783" max="8979" width="9" style="6"/>
    <col min="8980" max="9038" width="2.625" style="6" customWidth="1"/>
    <col min="9039" max="9235" width="9" style="6"/>
    <col min="9236" max="9294" width="2.625" style="6" customWidth="1"/>
    <col min="9295" max="9491" width="9" style="6"/>
    <col min="9492" max="9550" width="2.625" style="6" customWidth="1"/>
    <col min="9551" max="9747" width="9" style="6"/>
    <col min="9748" max="9806" width="2.625" style="6" customWidth="1"/>
    <col min="9807" max="10003" width="9" style="6"/>
    <col min="10004" max="10062" width="2.625" style="6" customWidth="1"/>
    <col min="10063" max="10259" width="9" style="6"/>
    <col min="10260" max="10318" width="2.625" style="6" customWidth="1"/>
    <col min="10319" max="10515" width="9" style="6"/>
    <col min="10516" max="10574" width="2.625" style="6" customWidth="1"/>
    <col min="10575" max="10771" width="9" style="6"/>
    <col min="10772" max="10830" width="2.625" style="6" customWidth="1"/>
    <col min="10831" max="11027" width="9" style="6"/>
    <col min="11028" max="11086" width="2.625" style="6" customWidth="1"/>
    <col min="11087" max="11283" width="9" style="6"/>
    <col min="11284" max="11342" width="2.625" style="6" customWidth="1"/>
    <col min="11343" max="11539" width="9" style="6"/>
    <col min="11540" max="11598" width="2.625" style="6" customWidth="1"/>
    <col min="11599" max="11795" width="9" style="6"/>
    <col min="11796" max="11854" width="2.625" style="6" customWidth="1"/>
    <col min="11855" max="12051" width="9" style="6"/>
    <col min="12052" max="12110" width="2.625" style="6" customWidth="1"/>
    <col min="12111" max="12307" width="9" style="6"/>
    <col min="12308" max="12366" width="2.625" style="6" customWidth="1"/>
    <col min="12367" max="12563" width="9" style="6"/>
    <col min="12564" max="12622" width="2.625" style="6" customWidth="1"/>
    <col min="12623" max="12819" width="9" style="6"/>
    <col min="12820" max="12878" width="2.625" style="6" customWidth="1"/>
    <col min="12879" max="13075" width="9" style="6"/>
    <col min="13076" max="13134" width="2.625" style="6" customWidth="1"/>
    <col min="13135" max="13331" width="9" style="6"/>
    <col min="13332" max="13390" width="2.625" style="6" customWidth="1"/>
    <col min="13391" max="13587" width="9" style="6"/>
    <col min="13588" max="13646" width="2.625" style="6" customWidth="1"/>
    <col min="13647" max="13843" width="9" style="6"/>
    <col min="13844" max="13902" width="2.625" style="6" customWidth="1"/>
    <col min="13903" max="14099" width="9" style="6"/>
    <col min="14100" max="14158" width="2.625" style="6" customWidth="1"/>
    <col min="14159" max="14355" width="9" style="6"/>
    <col min="14356" max="14414" width="2.625" style="6" customWidth="1"/>
    <col min="14415" max="14611" width="9" style="6"/>
    <col min="14612" max="14670" width="2.625" style="6" customWidth="1"/>
    <col min="14671" max="14867" width="9" style="6"/>
    <col min="14868" max="14926" width="2.625" style="6" customWidth="1"/>
    <col min="14927" max="15123" width="9" style="6"/>
    <col min="15124" max="15182" width="2.625" style="6" customWidth="1"/>
    <col min="15183" max="15379" width="9" style="6"/>
    <col min="15380" max="15438" width="2.625" style="6" customWidth="1"/>
    <col min="15439" max="15635" width="9" style="6"/>
    <col min="15636" max="15694" width="2.625" style="6" customWidth="1"/>
    <col min="15695" max="15891" width="9" style="6"/>
    <col min="15892" max="15950" width="2.625" style="6" customWidth="1"/>
    <col min="15951" max="16147" width="9" style="6"/>
    <col min="16148" max="16206" width="2.625" style="6" customWidth="1"/>
    <col min="16207" max="16384" width="9" style="6"/>
  </cols>
  <sheetData>
    <row r="1" spans="1:119" s="32" customFormat="1" ht="12.95" customHeight="1" x14ac:dyDescent="0.4">
      <c r="A1" s="28" t="s">
        <v>16</v>
      </c>
      <c r="B1" s="28"/>
      <c r="C1" s="28"/>
      <c r="D1" s="28"/>
      <c r="E1" s="28"/>
      <c r="F1" s="28"/>
      <c r="G1" s="28"/>
      <c r="H1" s="28"/>
      <c r="I1" s="28"/>
      <c r="J1" s="28"/>
      <c r="K1" s="28"/>
      <c r="L1" s="28"/>
      <c r="M1" s="28"/>
      <c r="N1" s="28"/>
      <c r="O1" s="28"/>
      <c r="P1" s="28"/>
      <c r="Q1" s="28"/>
      <c r="R1" s="29"/>
      <c r="S1" s="29"/>
      <c r="T1" s="29"/>
      <c r="U1" s="29"/>
      <c r="V1" s="29"/>
      <c r="W1" s="29"/>
      <c r="X1" s="29"/>
      <c r="Y1" s="29"/>
      <c r="Z1" s="29"/>
      <c r="AA1" s="29"/>
      <c r="AB1" s="29"/>
      <c r="AC1" s="29"/>
      <c r="AD1" s="29"/>
      <c r="AE1" s="29"/>
      <c r="AF1" s="29"/>
      <c r="AG1" s="29"/>
      <c r="AH1" s="29"/>
      <c r="AI1" s="29"/>
      <c r="AJ1" s="29"/>
      <c r="AK1" s="29"/>
      <c r="AL1" s="29"/>
      <c r="AM1" s="3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30"/>
      <c r="BW1" s="30"/>
      <c r="BX1" s="30"/>
      <c r="BY1" s="30"/>
      <c r="BZ1" s="30"/>
      <c r="CA1" s="30"/>
      <c r="CB1" s="30"/>
      <c r="CC1" s="30"/>
      <c r="CD1" s="30"/>
      <c r="CE1" s="30"/>
      <c r="CF1" s="30"/>
      <c r="CG1" s="30"/>
      <c r="CH1" s="30"/>
      <c r="CI1" s="30"/>
      <c r="CJ1" s="30"/>
      <c r="CK1" s="30"/>
      <c r="CL1" s="30"/>
      <c r="CM1" s="30"/>
      <c r="CN1" s="30"/>
      <c r="CO1" s="30"/>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row>
    <row r="2" spans="1:119" s="32" customFormat="1" ht="12.95" customHeight="1" x14ac:dyDescent="0.4">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3"/>
      <c r="AE2" s="33" t="s">
        <v>18</v>
      </c>
      <c r="AF2" s="33"/>
      <c r="AG2" s="33"/>
      <c r="AH2" s="33"/>
      <c r="AI2" s="33"/>
      <c r="AJ2" s="33"/>
      <c r="AK2" s="33"/>
      <c r="AL2" s="33"/>
      <c r="AM2" s="33"/>
      <c r="AN2" s="33"/>
      <c r="AO2" s="33"/>
      <c r="AP2" s="33"/>
      <c r="AQ2" s="29" t="s">
        <v>19</v>
      </c>
      <c r="AR2" s="544">
        <v>2026</v>
      </c>
      <c r="AS2" s="545"/>
      <c r="AT2" s="34" t="s">
        <v>12</v>
      </c>
      <c r="AU2" s="240">
        <v>12</v>
      </c>
      <c r="AV2" s="34" t="s">
        <v>71</v>
      </c>
      <c r="AW2" s="29" t="s">
        <v>20</v>
      </c>
      <c r="AX2" s="33"/>
      <c r="AY2" s="33"/>
      <c r="AZ2" s="33"/>
      <c r="BA2" s="33"/>
      <c r="BB2" s="33"/>
      <c r="BC2" s="33"/>
      <c r="BD2" s="33"/>
      <c r="BE2" s="33"/>
      <c r="BF2" s="33"/>
      <c r="BG2" s="33"/>
      <c r="BH2" s="33"/>
      <c r="BI2" s="33"/>
      <c r="BJ2" s="33"/>
      <c r="BK2" s="33"/>
      <c r="BL2" s="33"/>
      <c r="BM2" s="33"/>
      <c r="BN2" s="33"/>
      <c r="BO2" s="30"/>
      <c r="BP2" s="30"/>
      <c r="BQ2" s="30"/>
      <c r="BR2" s="30"/>
      <c r="BS2" s="30"/>
      <c r="BT2" s="30"/>
      <c r="BU2" s="30"/>
      <c r="BV2" s="30"/>
      <c r="BW2" s="30"/>
      <c r="BX2" s="30"/>
      <c r="BY2" s="30"/>
      <c r="BZ2" s="30"/>
      <c r="CA2" s="30"/>
      <c r="CB2" s="30"/>
      <c r="CC2" s="30"/>
      <c r="CD2" s="30"/>
      <c r="CE2" s="30"/>
      <c r="CF2" s="30"/>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row>
    <row r="3" spans="1:119" s="32" customFormat="1" ht="12.95" customHeight="1" thickBot="1" x14ac:dyDescent="0.45">
      <c r="A3" s="28"/>
      <c r="B3" s="28"/>
      <c r="C3" s="28"/>
      <c r="D3" s="28"/>
      <c r="E3" s="28"/>
      <c r="F3" s="28"/>
      <c r="G3" s="28"/>
      <c r="H3" s="28"/>
      <c r="I3" s="28"/>
      <c r="J3" s="28"/>
      <c r="K3" s="28"/>
      <c r="L3" s="28"/>
      <c r="M3" s="28"/>
      <c r="N3" s="28"/>
      <c r="O3" s="28"/>
      <c r="P3" s="28"/>
      <c r="Q3" s="28"/>
      <c r="R3" s="29"/>
      <c r="S3" s="29"/>
      <c r="T3" s="29"/>
      <c r="U3" s="29"/>
      <c r="V3" s="29"/>
      <c r="W3" s="29"/>
      <c r="X3" s="29"/>
      <c r="Y3" s="29"/>
      <c r="Z3" s="29"/>
      <c r="AA3" s="29"/>
      <c r="AB3" s="29"/>
      <c r="AC3" s="29"/>
      <c r="AD3" s="29"/>
      <c r="AE3" s="29"/>
      <c r="AF3" s="29"/>
      <c r="AG3" s="29"/>
      <c r="AH3" s="29"/>
      <c r="AI3" s="29"/>
      <c r="AJ3" s="29"/>
      <c r="AK3" s="29"/>
      <c r="AL3" s="29"/>
      <c r="AM3" s="3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30"/>
      <c r="BW3" s="30"/>
      <c r="BX3" s="30"/>
      <c r="BY3" s="30"/>
      <c r="BZ3" s="30"/>
      <c r="CA3" s="30"/>
      <c r="CB3" s="30"/>
      <c r="CC3" s="30"/>
      <c r="CD3" s="30"/>
      <c r="CE3" s="30"/>
      <c r="CF3" s="30"/>
      <c r="CG3" s="30"/>
      <c r="CH3" s="30"/>
      <c r="CI3" s="30"/>
      <c r="CJ3" s="30"/>
      <c r="CK3" s="30"/>
      <c r="CL3" s="30"/>
      <c r="CM3" s="30"/>
      <c r="CN3" s="30"/>
      <c r="CO3" s="30"/>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row>
    <row r="4" spans="1:119" s="32" customFormat="1" ht="12.95" customHeight="1" x14ac:dyDescent="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30"/>
      <c r="AN4" s="29"/>
      <c r="AO4" s="29"/>
      <c r="AP4" s="29"/>
      <c r="AQ4" s="29"/>
      <c r="AR4" s="35"/>
      <c r="AS4" s="36"/>
      <c r="AT4" s="37" t="s">
        <v>10</v>
      </c>
      <c r="AU4" s="38"/>
      <c r="AV4" s="39"/>
      <c r="AW4" s="39"/>
      <c r="AX4" s="37"/>
      <c r="AY4" s="40"/>
      <c r="AZ4" s="37"/>
      <c r="BA4" s="40"/>
      <c r="BB4" s="41"/>
      <c r="BC4" s="676"/>
      <c r="BD4" s="676"/>
      <c r="BE4" s="676"/>
      <c r="BF4" s="676"/>
      <c r="BG4" s="676"/>
      <c r="BH4" s="676"/>
      <c r="BI4" s="676"/>
      <c r="BJ4" s="676"/>
      <c r="BK4" s="676"/>
      <c r="BL4" s="676"/>
      <c r="BM4" s="676"/>
      <c r="BN4" s="676"/>
      <c r="BO4" s="676"/>
      <c r="BP4" s="676"/>
      <c r="BQ4" s="676"/>
      <c r="BR4" s="676"/>
      <c r="BS4" s="676"/>
      <c r="BT4" s="676"/>
      <c r="BU4" s="677"/>
      <c r="BV4" s="677"/>
      <c r="BW4" s="677"/>
      <c r="BX4" s="677"/>
      <c r="BY4" s="42"/>
      <c r="BZ4" s="30"/>
      <c r="CA4" s="30"/>
      <c r="CB4" s="30"/>
      <c r="CC4" s="30"/>
      <c r="CD4" s="30"/>
      <c r="CE4" s="30"/>
      <c r="CF4" s="30"/>
      <c r="CG4" s="30"/>
      <c r="CH4" s="30"/>
      <c r="CI4" s="30"/>
      <c r="CJ4" s="30"/>
      <c r="CK4" s="30"/>
      <c r="CL4" s="30"/>
      <c r="CM4" s="30"/>
      <c r="CN4" s="30"/>
      <c r="CO4" s="30"/>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row>
    <row r="5" spans="1:119" s="32" customFormat="1" ht="12.95" customHeight="1" x14ac:dyDescent="0.4">
      <c r="A5" s="29"/>
      <c r="B5" s="29"/>
      <c r="C5" s="29"/>
      <c r="D5" s="29"/>
      <c r="E5" s="29"/>
      <c r="F5" s="29"/>
      <c r="G5" s="29"/>
      <c r="H5" s="29"/>
      <c r="I5" s="29"/>
      <c r="J5" s="29"/>
      <c r="K5" s="29"/>
      <c r="L5" s="29"/>
      <c r="M5" s="29"/>
      <c r="N5" s="29"/>
      <c r="O5" s="29"/>
      <c r="P5" s="29"/>
      <c r="Q5" s="29"/>
      <c r="R5" s="29"/>
      <c r="S5" s="29"/>
      <c r="T5" s="28"/>
      <c r="U5" s="29"/>
      <c r="V5" s="29"/>
      <c r="W5" s="29"/>
      <c r="X5" s="29"/>
      <c r="Y5" s="29"/>
      <c r="Z5" s="29"/>
      <c r="AA5" s="29"/>
      <c r="AB5" s="29"/>
      <c r="AC5" s="29"/>
      <c r="AD5" s="29"/>
      <c r="AE5" s="29"/>
      <c r="AF5" s="29"/>
      <c r="AG5" s="29"/>
      <c r="AH5" s="29"/>
      <c r="AI5" s="29"/>
      <c r="AJ5" s="29"/>
      <c r="AK5" s="29"/>
      <c r="AL5" s="29"/>
      <c r="AM5" s="30"/>
      <c r="AN5" s="29"/>
      <c r="AO5" s="29"/>
      <c r="AP5" s="29"/>
      <c r="AQ5" s="29"/>
      <c r="AR5" s="35"/>
      <c r="AS5" s="43"/>
      <c r="AT5" s="44" t="s">
        <v>13</v>
      </c>
      <c r="AU5" s="45"/>
      <c r="AV5" s="46"/>
      <c r="AW5" s="46"/>
      <c r="AX5" s="44"/>
      <c r="AY5" s="47"/>
      <c r="AZ5" s="44"/>
      <c r="BA5" s="47"/>
      <c r="BB5" s="48"/>
      <c r="BC5" s="553"/>
      <c r="BD5" s="553"/>
      <c r="BE5" s="553"/>
      <c r="BF5" s="553"/>
      <c r="BG5" s="553"/>
      <c r="BH5" s="553"/>
      <c r="BI5" s="553"/>
      <c r="BJ5" s="553"/>
      <c r="BK5" s="553"/>
      <c r="BL5" s="553"/>
      <c r="BM5" s="553"/>
      <c r="BN5" s="553"/>
      <c r="BO5" s="553"/>
      <c r="BP5" s="553"/>
      <c r="BQ5" s="553"/>
      <c r="BR5" s="553"/>
      <c r="BS5" s="553"/>
      <c r="BT5" s="553"/>
      <c r="BU5" s="675"/>
      <c r="BV5" s="675"/>
      <c r="BW5" s="675"/>
      <c r="BX5" s="675"/>
      <c r="BY5" s="49"/>
      <c r="BZ5" s="30"/>
      <c r="CA5" s="30"/>
      <c r="CB5" s="30"/>
      <c r="CC5" s="30"/>
      <c r="CD5" s="30"/>
      <c r="CE5" s="30"/>
      <c r="CF5" s="30"/>
      <c r="CG5" s="30"/>
      <c r="CH5" s="30"/>
      <c r="CI5" s="30"/>
      <c r="CJ5" s="30"/>
      <c r="CK5" s="30"/>
      <c r="CL5" s="30"/>
      <c r="CM5" s="30"/>
      <c r="CN5" s="30"/>
      <c r="CO5" s="30"/>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row>
    <row r="6" spans="1:119" s="32" customFormat="1" ht="12.95" customHeight="1" x14ac:dyDescent="0.4">
      <c r="A6" s="29"/>
      <c r="B6" s="29"/>
      <c r="C6" s="29"/>
      <c r="D6" s="29"/>
      <c r="E6" s="29"/>
      <c r="F6" s="29"/>
      <c r="G6" s="29"/>
      <c r="H6" s="29"/>
      <c r="I6" s="29"/>
      <c r="J6" s="29"/>
      <c r="K6" s="29"/>
      <c r="L6" s="29"/>
      <c r="M6" s="29"/>
      <c r="N6" s="29"/>
      <c r="O6" s="29"/>
      <c r="P6" s="29"/>
      <c r="Q6" s="29"/>
      <c r="R6" s="29"/>
      <c r="S6" s="29"/>
      <c r="T6" s="28"/>
      <c r="U6" s="29"/>
      <c r="V6" s="29"/>
      <c r="W6" s="29"/>
      <c r="X6" s="29"/>
      <c r="Y6" s="29"/>
      <c r="Z6" s="29"/>
      <c r="AA6" s="29"/>
      <c r="AB6" s="29"/>
      <c r="AC6" s="29"/>
      <c r="AD6" s="29"/>
      <c r="AE6" s="29"/>
      <c r="AF6" s="29"/>
      <c r="AG6" s="29"/>
      <c r="AH6" s="29"/>
      <c r="AI6" s="29"/>
      <c r="AJ6" s="29"/>
      <c r="AK6" s="29"/>
      <c r="AL6" s="29"/>
      <c r="AM6" s="30"/>
      <c r="AN6" s="29"/>
      <c r="AO6" s="29"/>
      <c r="AP6" s="29"/>
      <c r="AQ6" s="29"/>
      <c r="AR6" s="35"/>
      <c r="AS6" s="43"/>
      <c r="AT6" s="44" t="s">
        <v>24</v>
      </c>
      <c r="AU6" s="45"/>
      <c r="AV6" s="46"/>
      <c r="AW6" s="46"/>
      <c r="AX6" s="50"/>
      <c r="AY6" s="51"/>
      <c r="AZ6" s="50"/>
      <c r="BA6" s="51"/>
      <c r="BB6" s="48"/>
      <c r="BC6" s="553"/>
      <c r="BD6" s="553"/>
      <c r="BE6" s="553"/>
      <c r="BF6" s="553"/>
      <c r="BG6" s="553"/>
      <c r="BH6" s="553"/>
      <c r="BI6" s="553"/>
      <c r="BJ6" s="553"/>
      <c r="BK6" s="553"/>
      <c r="BL6" s="52" t="s">
        <v>1</v>
      </c>
      <c r="BM6" s="674"/>
      <c r="BN6" s="674"/>
      <c r="BO6" s="674"/>
      <c r="BP6" s="674"/>
      <c r="BQ6" s="674"/>
      <c r="BR6" s="674"/>
      <c r="BS6" s="674"/>
      <c r="BT6" s="674"/>
      <c r="BU6" s="675"/>
      <c r="BV6" s="675"/>
      <c r="BW6" s="675"/>
      <c r="BX6" s="675"/>
      <c r="BY6" s="49"/>
      <c r="BZ6" s="30"/>
      <c r="CA6" s="30"/>
      <c r="CB6" s="30"/>
      <c r="CC6" s="30"/>
      <c r="CD6" s="30"/>
      <c r="CE6" s="30"/>
      <c r="CF6" s="30"/>
      <c r="CG6" s="30"/>
      <c r="CH6" s="30"/>
      <c r="CI6" s="30"/>
      <c r="CJ6" s="30"/>
      <c r="CK6" s="30"/>
      <c r="CL6" s="30"/>
      <c r="CM6" s="30"/>
      <c r="CN6" s="30"/>
      <c r="CO6" s="30"/>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row>
    <row r="7" spans="1:119" s="32" customFormat="1" ht="12.95" customHeight="1" x14ac:dyDescent="0.4">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30"/>
      <c r="AN7" s="29"/>
      <c r="AO7" s="29"/>
      <c r="AP7" s="29"/>
      <c r="AQ7" s="29"/>
      <c r="AR7" s="35"/>
      <c r="AS7" s="53"/>
      <c r="AT7" s="50" t="s">
        <v>91</v>
      </c>
      <c r="AU7" s="54"/>
      <c r="AV7" s="55"/>
      <c r="AW7" s="55"/>
      <c r="AX7" s="50"/>
      <c r="AY7" s="51"/>
      <c r="AZ7" s="50"/>
      <c r="BA7" s="51"/>
      <c r="BB7" s="48"/>
      <c r="BC7" s="553" t="s">
        <v>92</v>
      </c>
      <c r="BD7" s="553"/>
      <c r="BE7" s="553"/>
      <c r="BF7" s="553"/>
      <c r="BG7" s="553"/>
      <c r="BH7" s="553"/>
      <c r="BI7" s="553"/>
      <c r="BJ7" s="553"/>
      <c r="BK7" s="553"/>
      <c r="BL7" s="553"/>
      <c r="BM7" s="553"/>
      <c r="BN7" s="553"/>
      <c r="BO7" s="553"/>
      <c r="BP7" s="553"/>
      <c r="BQ7" s="553"/>
      <c r="BR7" s="553"/>
      <c r="BS7" s="553"/>
      <c r="BT7" s="553"/>
      <c r="BU7" s="554"/>
      <c r="BV7" s="554"/>
      <c r="BW7" s="554"/>
      <c r="BX7" s="554"/>
      <c r="BY7" s="49"/>
      <c r="BZ7" s="30"/>
      <c r="CA7" s="30"/>
      <c r="CB7" s="30"/>
      <c r="CC7" s="30" t="s">
        <v>92</v>
      </c>
      <c r="CD7" s="30"/>
      <c r="CE7" s="30"/>
      <c r="CF7" s="30"/>
      <c r="CG7" s="30"/>
      <c r="CH7" s="30"/>
      <c r="CI7" s="30"/>
      <c r="CJ7" s="30"/>
      <c r="CK7" s="30"/>
      <c r="CL7" s="30"/>
      <c r="CM7" s="30"/>
      <c r="CN7" s="30"/>
      <c r="CO7" s="30"/>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row>
    <row r="8" spans="1:119" s="32" customFormat="1" ht="12.95" customHeight="1" thickBot="1" x14ac:dyDescent="0.4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30"/>
      <c r="AN8" s="29"/>
      <c r="AO8" s="29"/>
      <c r="AP8" s="29"/>
      <c r="AQ8" s="29"/>
      <c r="AR8" s="35"/>
      <c r="AS8" s="56"/>
      <c r="AT8" s="57" t="s">
        <v>90</v>
      </c>
      <c r="AU8" s="58"/>
      <c r="AV8" s="58"/>
      <c r="AW8" s="58"/>
      <c r="AX8" s="59"/>
      <c r="AY8" s="60"/>
      <c r="AZ8" s="59"/>
      <c r="BA8" s="60"/>
      <c r="BB8" s="61"/>
      <c r="BC8" s="555">
        <f>MAX(BM14:BN15,BM17:BN31,BM33:BN37)</f>
        <v>0</v>
      </c>
      <c r="BD8" s="556"/>
      <c r="BE8" s="556"/>
      <c r="BF8" s="556"/>
      <c r="BG8" s="556"/>
      <c r="BH8" s="556"/>
      <c r="BI8" s="556"/>
      <c r="BJ8" s="556"/>
      <c r="BK8" s="556"/>
      <c r="BL8" s="557"/>
      <c r="BM8" s="557"/>
      <c r="BN8" s="557"/>
      <c r="BO8" s="557"/>
      <c r="BP8" s="557"/>
      <c r="BQ8" s="557"/>
      <c r="BR8" s="557"/>
      <c r="BS8" s="557"/>
      <c r="BT8" s="557"/>
      <c r="BU8" s="558"/>
      <c r="BV8" s="558"/>
      <c r="BW8" s="558"/>
      <c r="BX8" s="558"/>
      <c r="BY8" s="62"/>
      <c r="BZ8" s="30"/>
      <c r="CA8" s="30"/>
      <c r="CB8" s="30"/>
      <c r="CC8" s="30" t="s">
        <v>93</v>
      </c>
      <c r="CD8" s="30"/>
      <c r="CE8" s="30"/>
      <c r="CF8" s="30"/>
      <c r="CG8" s="30"/>
      <c r="CH8" s="30"/>
      <c r="CI8" s="30"/>
      <c r="CJ8" s="30"/>
      <c r="CK8" s="30"/>
      <c r="CL8" s="30"/>
      <c r="CM8" s="30"/>
      <c r="CN8" s="30"/>
      <c r="CO8" s="30"/>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row>
    <row r="9" spans="1:119" s="32" customFormat="1" ht="12.95" customHeight="1" thickBo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63"/>
      <c r="AI9" s="63"/>
      <c r="AJ9" s="63"/>
      <c r="AK9" s="63"/>
      <c r="AL9" s="63"/>
      <c r="AM9" s="64"/>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29"/>
      <c r="BN9" s="29"/>
      <c r="BO9" s="29"/>
      <c r="BP9" s="29"/>
      <c r="BQ9" s="29"/>
      <c r="BR9" s="29"/>
      <c r="BS9" s="29"/>
      <c r="BT9" s="29"/>
      <c r="BU9" s="29"/>
      <c r="BV9" s="30"/>
      <c r="BW9" s="30"/>
      <c r="BX9" s="30"/>
      <c r="BY9" s="30"/>
      <c r="BZ9" s="30"/>
      <c r="CA9" s="30"/>
      <c r="CB9" s="30"/>
      <c r="CC9" s="30"/>
      <c r="CD9" s="30"/>
      <c r="CE9" s="30"/>
      <c r="CF9" s="30"/>
      <c r="CG9" s="30"/>
      <c r="CH9" s="30"/>
      <c r="CI9" s="30"/>
      <c r="CJ9" s="30"/>
      <c r="CK9" s="30"/>
      <c r="CL9" s="30"/>
      <c r="CM9" s="30"/>
      <c r="CN9" s="30"/>
      <c r="CO9" s="30"/>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row>
    <row r="10" spans="1:119" s="32" customFormat="1" ht="12.95" customHeight="1" x14ac:dyDescent="0.4">
      <c r="A10" s="531" t="s">
        <v>33</v>
      </c>
      <c r="B10" s="532"/>
      <c r="C10" s="532"/>
      <c r="D10" s="532"/>
      <c r="E10" s="532"/>
      <c r="F10" s="532"/>
      <c r="G10" s="532"/>
      <c r="H10" s="532"/>
      <c r="I10" s="537" t="s">
        <v>34</v>
      </c>
      <c r="J10" s="532"/>
      <c r="K10" s="532"/>
      <c r="L10" s="532"/>
      <c r="M10" s="532"/>
      <c r="N10" s="532"/>
      <c r="O10" s="532"/>
      <c r="P10" s="532"/>
      <c r="Q10" s="532"/>
      <c r="R10" s="538"/>
      <c r="S10" s="543" t="s">
        <v>123</v>
      </c>
      <c r="T10" s="532"/>
      <c r="U10" s="532"/>
      <c r="V10" s="532"/>
      <c r="W10" s="532"/>
      <c r="X10" s="532"/>
      <c r="Y10" s="450" t="s">
        <v>94</v>
      </c>
      <c r="Z10" s="451"/>
      <c r="AA10" s="451"/>
      <c r="AB10" s="451"/>
      <c r="AC10" s="452"/>
      <c r="AD10" s="527" t="s">
        <v>35</v>
      </c>
      <c r="AE10" s="528"/>
      <c r="AF10" s="528"/>
      <c r="AG10" s="528"/>
      <c r="AH10" s="65" t="s">
        <v>77</v>
      </c>
      <c r="AI10" s="65"/>
      <c r="AJ10" s="65"/>
      <c r="AK10" s="65"/>
      <c r="AL10" s="65"/>
      <c r="AM10" s="65"/>
      <c r="AN10" s="66"/>
      <c r="AO10" s="65" t="s">
        <v>27</v>
      </c>
      <c r="AP10" s="65"/>
      <c r="AQ10" s="65"/>
      <c r="AR10" s="65"/>
      <c r="AS10" s="65"/>
      <c r="AT10" s="65"/>
      <c r="AU10" s="65"/>
      <c r="AV10" s="67" t="s">
        <v>28</v>
      </c>
      <c r="AW10" s="65"/>
      <c r="AX10" s="65"/>
      <c r="AY10" s="65"/>
      <c r="AZ10" s="65"/>
      <c r="BA10" s="65"/>
      <c r="BB10" s="66"/>
      <c r="BC10" s="65" t="s">
        <v>29</v>
      </c>
      <c r="BD10" s="65"/>
      <c r="BE10" s="65"/>
      <c r="BF10" s="65"/>
      <c r="BG10" s="65"/>
      <c r="BH10" s="65"/>
      <c r="BI10" s="65"/>
      <c r="BJ10" s="68" t="s">
        <v>30</v>
      </c>
      <c r="BK10" s="69"/>
      <c r="BL10" s="69"/>
      <c r="BM10" s="70" t="s">
        <v>9</v>
      </c>
      <c r="BN10" s="71"/>
      <c r="BO10" s="72" t="s">
        <v>31</v>
      </c>
      <c r="BP10" s="71"/>
      <c r="BQ10" s="73" t="s">
        <v>32</v>
      </c>
      <c r="BR10" s="74"/>
      <c r="BS10" s="74"/>
      <c r="BT10" s="74"/>
      <c r="BU10" s="74"/>
      <c r="BV10" s="459" t="s">
        <v>124</v>
      </c>
      <c r="BW10" s="460"/>
      <c r="BX10" s="460"/>
      <c r="BY10" s="461"/>
      <c r="BZ10" s="30"/>
      <c r="CA10" s="30"/>
      <c r="CB10" s="30"/>
      <c r="CC10" s="30"/>
      <c r="CD10" s="30"/>
      <c r="CE10" s="30"/>
      <c r="CF10" s="30"/>
      <c r="CG10" s="30"/>
      <c r="CH10" s="30"/>
      <c r="CI10" s="30"/>
      <c r="CJ10" s="30"/>
      <c r="CK10" s="30"/>
      <c r="CL10" s="30"/>
      <c r="CM10" s="30"/>
      <c r="CN10" s="30"/>
      <c r="CO10" s="30"/>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row>
    <row r="11" spans="1:119" s="32" customFormat="1" ht="12.95" customHeight="1" x14ac:dyDescent="0.4">
      <c r="A11" s="533"/>
      <c r="B11" s="534"/>
      <c r="C11" s="534"/>
      <c r="D11" s="534"/>
      <c r="E11" s="534"/>
      <c r="F11" s="534"/>
      <c r="G11" s="534"/>
      <c r="H11" s="534"/>
      <c r="I11" s="539"/>
      <c r="J11" s="534"/>
      <c r="K11" s="534"/>
      <c r="L11" s="534"/>
      <c r="M11" s="534"/>
      <c r="N11" s="534"/>
      <c r="O11" s="534"/>
      <c r="P11" s="534"/>
      <c r="Q11" s="534"/>
      <c r="R11" s="540"/>
      <c r="S11" s="534"/>
      <c r="T11" s="534"/>
      <c r="U11" s="534"/>
      <c r="V11" s="534"/>
      <c r="W11" s="534"/>
      <c r="X11" s="534"/>
      <c r="Y11" s="453"/>
      <c r="Z11" s="454"/>
      <c r="AA11" s="454"/>
      <c r="AB11" s="454"/>
      <c r="AC11" s="455"/>
      <c r="AD11" s="529"/>
      <c r="AE11" s="529"/>
      <c r="AF11" s="529"/>
      <c r="AG11" s="529"/>
      <c r="AH11" s="75">
        <v>1</v>
      </c>
      <c r="AI11" s="75">
        <v>2</v>
      </c>
      <c r="AJ11" s="75">
        <v>3</v>
      </c>
      <c r="AK11" s="75">
        <v>4</v>
      </c>
      <c r="AL11" s="75">
        <v>5</v>
      </c>
      <c r="AM11" s="75">
        <v>6</v>
      </c>
      <c r="AN11" s="76">
        <v>7</v>
      </c>
      <c r="AO11" s="75">
        <v>8</v>
      </c>
      <c r="AP11" s="75">
        <v>9</v>
      </c>
      <c r="AQ11" s="75">
        <v>10</v>
      </c>
      <c r="AR11" s="75">
        <v>11</v>
      </c>
      <c r="AS11" s="75">
        <v>12</v>
      </c>
      <c r="AT11" s="75">
        <v>13</v>
      </c>
      <c r="AU11" s="75">
        <v>14</v>
      </c>
      <c r="AV11" s="77">
        <v>15</v>
      </c>
      <c r="AW11" s="75">
        <v>16</v>
      </c>
      <c r="AX11" s="75">
        <v>17</v>
      </c>
      <c r="AY11" s="75">
        <v>18</v>
      </c>
      <c r="AZ11" s="75">
        <v>19</v>
      </c>
      <c r="BA11" s="75">
        <v>20</v>
      </c>
      <c r="BB11" s="76">
        <v>21</v>
      </c>
      <c r="BC11" s="75">
        <v>22</v>
      </c>
      <c r="BD11" s="75">
        <v>23</v>
      </c>
      <c r="BE11" s="75">
        <v>24</v>
      </c>
      <c r="BF11" s="75">
        <v>25</v>
      </c>
      <c r="BG11" s="75">
        <v>26</v>
      </c>
      <c r="BH11" s="75">
        <v>27</v>
      </c>
      <c r="BI11" s="75">
        <v>28</v>
      </c>
      <c r="BJ11" s="77">
        <v>29</v>
      </c>
      <c r="BK11" s="75">
        <v>30</v>
      </c>
      <c r="BL11" s="75">
        <v>31</v>
      </c>
      <c r="BM11" s="78"/>
      <c r="BN11" s="79"/>
      <c r="BO11" s="80" t="s">
        <v>36</v>
      </c>
      <c r="BP11" s="81"/>
      <c r="BQ11" s="82" t="s">
        <v>135</v>
      </c>
      <c r="BR11" s="83"/>
      <c r="BS11" s="83"/>
      <c r="BT11" s="83"/>
      <c r="BU11" s="83"/>
      <c r="BV11" s="462"/>
      <c r="BW11" s="462"/>
      <c r="BX11" s="462"/>
      <c r="BY11" s="463"/>
      <c r="BZ11" s="30"/>
      <c r="CA11" s="30"/>
      <c r="CB11" s="30"/>
      <c r="CC11" s="30"/>
      <c r="CD11" s="30"/>
      <c r="CE11" s="30"/>
      <c r="CF11" s="30"/>
      <c r="CG11" s="30"/>
      <c r="CH11" s="30"/>
      <c r="CI11" s="30"/>
      <c r="CJ11" s="30"/>
      <c r="CK11" s="30"/>
      <c r="CL11" s="30"/>
      <c r="CM11" s="30"/>
      <c r="CN11" s="30"/>
      <c r="CO11" s="30"/>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row>
    <row r="12" spans="1:119" s="32" customFormat="1" ht="12.95" customHeight="1" thickBot="1" x14ac:dyDescent="0.45">
      <c r="A12" s="535"/>
      <c r="B12" s="536"/>
      <c r="C12" s="536"/>
      <c r="D12" s="536"/>
      <c r="E12" s="536"/>
      <c r="F12" s="536"/>
      <c r="G12" s="536"/>
      <c r="H12" s="536"/>
      <c r="I12" s="541"/>
      <c r="J12" s="536"/>
      <c r="K12" s="536"/>
      <c r="L12" s="536"/>
      <c r="M12" s="536"/>
      <c r="N12" s="536"/>
      <c r="O12" s="536"/>
      <c r="P12" s="536"/>
      <c r="Q12" s="536"/>
      <c r="R12" s="542"/>
      <c r="S12" s="536"/>
      <c r="T12" s="536"/>
      <c r="U12" s="536"/>
      <c r="V12" s="536"/>
      <c r="W12" s="536"/>
      <c r="X12" s="536"/>
      <c r="Y12" s="456"/>
      <c r="Z12" s="457"/>
      <c r="AA12" s="457"/>
      <c r="AB12" s="457"/>
      <c r="AC12" s="458"/>
      <c r="AD12" s="530"/>
      <c r="AE12" s="530"/>
      <c r="AF12" s="530"/>
      <c r="AG12" s="530"/>
      <c r="AH12" s="84">
        <f t="shared" ref="AH12:BL12" si="0">DATE($AR$2,$AU$2,AH11)</f>
        <v>46357</v>
      </c>
      <c r="AI12" s="85">
        <f t="shared" si="0"/>
        <v>46358</v>
      </c>
      <c r="AJ12" s="85">
        <f t="shared" si="0"/>
        <v>46359</v>
      </c>
      <c r="AK12" s="85">
        <f t="shared" si="0"/>
        <v>46360</v>
      </c>
      <c r="AL12" s="85">
        <f t="shared" si="0"/>
        <v>46361</v>
      </c>
      <c r="AM12" s="85">
        <f t="shared" si="0"/>
        <v>46362</v>
      </c>
      <c r="AN12" s="86">
        <f t="shared" si="0"/>
        <v>46363</v>
      </c>
      <c r="AO12" s="84">
        <f t="shared" si="0"/>
        <v>46364</v>
      </c>
      <c r="AP12" s="85">
        <f t="shared" si="0"/>
        <v>46365</v>
      </c>
      <c r="AQ12" s="85">
        <f t="shared" si="0"/>
        <v>46366</v>
      </c>
      <c r="AR12" s="85">
        <f t="shared" si="0"/>
        <v>46367</v>
      </c>
      <c r="AS12" s="85">
        <f t="shared" si="0"/>
        <v>46368</v>
      </c>
      <c r="AT12" s="85">
        <f t="shared" si="0"/>
        <v>46369</v>
      </c>
      <c r="AU12" s="87">
        <f t="shared" si="0"/>
        <v>46370</v>
      </c>
      <c r="AV12" s="88">
        <f t="shared" si="0"/>
        <v>46371</v>
      </c>
      <c r="AW12" s="85">
        <f t="shared" si="0"/>
        <v>46372</v>
      </c>
      <c r="AX12" s="85">
        <f t="shared" si="0"/>
        <v>46373</v>
      </c>
      <c r="AY12" s="85">
        <f t="shared" si="0"/>
        <v>46374</v>
      </c>
      <c r="AZ12" s="85">
        <f t="shared" si="0"/>
        <v>46375</v>
      </c>
      <c r="BA12" s="85">
        <f t="shared" si="0"/>
        <v>46376</v>
      </c>
      <c r="BB12" s="86">
        <f t="shared" si="0"/>
        <v>46377</v>
      </c>
      <c r="BC12" s="84">
        <f t="shared" si="0"/>
        <v>46378</v>
      </c>
      <c r="BD12" s="85">
        <f t="shared" si="0"/>
        <v>46379</v>
      </c>
      <c r="BE12" s="85">
        <f t="shared" si="0"/>
        <v>46380</v>
      </c>
      <c r="BF12" s="85">
        <f t="shared" si="0"/>
        <v>46381</v>
      </c>
      <c r="BG12" s="85">
        <f t="shared" si="0"/>
        <v>46382</v>
      </c>
      <c r="BH12" s="85">
        <f t="shared" si="0"/>
        <v>46383</v>
      </c>
      <c r="BI12" s="87">
        <f t="shared" si="0"/>
        <v>46384</v>
      </c>
      <c r="BJ12" s="88">
        <f t="shared" si="0"/>
        <v>46385</v>
      </c>
      <c r="BK12" s="85">
        <f t="shared" si="0"/>
        <v>46386</v>
      </c>
      <c r="BL12" s="87">
        <f t="shared" si="0"/>
        <v>46387</v>
      </c>
      <c r="BM12" s="89"/>
      <c r="BN12" s="90"/>
      <c r="BO12" s="91" t="s">
        <v>39</v>
      </c>
      <c r="BP12" s="92"/>
      <c r="BQ12" s="93" t="s">
        <v>40</v>
      </c>
      <c r="BR12" s="94"/>
      <c r="BS12" s="94"/>
      <c r="BT12" s="94"/>
      <c r="BU12" s="94"/>
      <c r="BV12" s="464"/>
      <c r="BW12" s="464"/>
      <c r="BX12" s="464"/>
      <c r="BY12" s="465"/>
      <c r="BZ12" s="28"/>
      <c r="CA12" s="28"/>
      <c r="CB12" s="28"/>
      <c r="CC12" s="30"/>
      <c r="CD12" s="28"/>
      <c r="CE12" s="30"/>
      <c r="CF12" s="30"/>
      <c r="CG12" s="30"/>
      <c r="CH12" s="30"/>
      <c r="CI12" s="30"/>
      <c r="CJ12" s="30"/>
      <c r="CK12" s="30"/>
      <c r="CL12" s="30"/>
      <c r="CM12" s="30"/>
      <c r="CN12" s="30"/>
      <c r="CO12" s="30"/>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row>
    <row r="13" spans="1:119" s="101" customFormat="1" ht="12.95" customHeight="1" x14ac:dyDescent="0.4">
      <c r="A13" s="95" t="s">
        <v>84</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7"/>
      <c r="AI13" s="98"/>
      <c r="AJ13" s="98"/>
      <c r="AK13" s="98"/>
      <c r="AL13" s="98"/>
      <c r="AM13" s="98"/>
      <c r="AN13" s="98"/>
      <c r="AO13" s="97"/>
      <c r="AP13" s="98"/>
      <c r="AQ13" s="98"/>
      <c r="AR13" s="98"/>
      <c r="AS13" s="98"/>
      <c r="AT13" s="98"/>
      <c r="AU13" s="99"/>
      <c r="AV13" s="98"/>
      <c r="AW13" s="98"/>
      <c r="AX13" s="98"/>
      <c r="AY13" s="98"/>
      <c r="AZ13" s="98"/>
      <c r="BA13" s="98"/>
      <c r="BB13" s="98"/>
      <c r="BC13" s="97"/>
      <c r="BD13" s="98"/>
      <c r="BE13" s="98"/>
      <c r="BF13" s="98"/>
      <c r="BG13" s="98"/>
      <c r="BH13" s="98"/>
      <c r="BI13" s="99"/>
      <c r="BJ13" s="98"/>
      <c r="BK13" s="98"/>
      <c r="BL13" s="99"/>
      <c r="BM13" s="546">
        <f>SUM(BM14:BN15)</f>
        <v>0</v>
      </c>
      <c r="BN13" s="547"/>
      <c r="BO13" s="548"/>
      <c r="BP13" s="549"/>
      <c r="BQ13" s="550"/>
      <c r="BR13" s="551"/>
      <c r="BS13" s="551"/>
      <c r="BT13" s="551"/>
      <c r="BU13" s="552"/>
      <c r="BV13" s="466"/>
      <c r="BW13" s="467"/>
      <c r="BX13" s="467"/>
      <c r="BY13" s="468"/>
      <c r="BZ13" s="28"/>
      <c r="CA13" s="28"/>
      <c r="CB13" s="28"/>
      <c r="CC13" s="30" t="s">
        <v>85</v>
      </c>
      <c r="CD13" s="28"/>
      <c r="CE13" s="28"/>
      <c r="CF13" s="28"/>
      <c r="CG13" s="28"/>
      <c r="CH13" s="28"/>
      <c r="CI13" s="28"/>
      <c r="CJ13" s="28"/>
      <c r="CK13" s="28"/>
      <c r="CL13" s="28"/>
      <c r="CM13" s="28"/>
      <c r="CN13" s="28"/>
      <c r="CO13" s="28"/>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row>
    <row r="14" spans="1:119" s="101" customFormat="1" ht="12.95" customHeight="1" x14ac:dyDescent="0.4">
      <c r="A14" s="475"/>
      <c r="B14" s="476"/>
      <c r="C14" s="476"/>
      <c r="D14" s="476"/>
      <c r="E14" s="476"/>
      <c r="F14" s="476"/>
      <c r="G14" s="476"/>
      <c r="H14" s="477"/>
      <c r="I14" s="478"/>
      <c r="J14" s="476"/>
      <c r="K14" s="476"/>
      <c r="L14" s="476"/>
      <c r="M14" s="476"/>
      <c r="N14" s="476"/>
      <c r="O14" s="476"/>
      <c r="P14" s="476"/>
      <c r="Q14" s="476"/>
      <c r="R14" s="477"/>
      <c r="S14" s="438"/>
      <c r="T14" s="439"/>
      <c r="U14" s="439"/>
      <c r="V14" s="439"/>
      <c r="W14" s="440"/>
      <c r="X14" s="441"/>
      <c r="Y14" s="102" t="str">
        <f>VLOOKUP(BZ14,$CC$56:$CD$60,2,FALSE)</f>
        <v>A</v>
      </c>
      <c r="Z14" s="446" t="str">
        <f>IF(OR(BM14=$BC$8,BV14="○"),"常勤",IF(BM14=0,"","非常勤"))</f>
        <v>常勤</v>
      </c>
      <c r="AA14" s="447"/>
      <c r="AB14" s="488" t="s">
        <v>125</v>
      </c>
      <c r="AC14" s="477"/>
      <c r="AD14" s="489"/>
      <c r="AE14" s="490"/>
      <c r="AF14" s="490"/>
      <c r="AG14" s="490"/>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517">
        <f>BM71</f>
        <v>0</v>
      </c>
      <c r="BN14" s="518"/>
      <c r="BO14" s="519">
        <f>BO71</f>
        <v>0</v>
      </c>
      <c r="BP14" s="520"/>
      <c r="BQ14" s="103"/>
      <c r="BR14" s="243"/>
      <c r="BS14" s="44" t="s">
        <v>97</v>
      </c>
      <c r="BT14" s="243"/>
      <c r="BU14" s="44" t="s">
        <v>98</v>
      </c>
      <c r="BV14" s="469"/>
      <c r="BW14" s="470"/>
      <c r="BX14" s="470"/>
      <c r="BY14" s="471"/>
      <c r="BZ14" s="28" t="str">
        <f>Z14&amp;AB14</f>
        <v>常勤専従</v>
      </c>
      <c r="CA14" s="28"/>
      <c r="CB14" s="28"/>
      <c r="CC14" s="30" t="s">
        <v>83</v>
      </c>
      <c r="CD14" s="28"/>
      <c r="CE14" s="28"/>
      <c r="CF14" s="28"/>
      <c r="CG14" s="28"/>
      <c r="CH14" s="28"/>
      <c r="CI14" s="28"/>
      <c r="CJ14" s="28"/>
      <c r="CK14" s="28"/>
      <c r="CL14" s="28"/>
      <c r="CM14" s="28"/>
      <c r="CN14" s="28"/>
      <c r="CO14" s="28"/>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row>
    <row r="15" spans="1:119" s="101" customFormat="1" ht="12.95" customHeight="1" x14ac:dyDescent="0.4">
      <c r="A15" s="475"/>
      <c r="B15" s="476"/>
      <c r="C15" s="476"/>
      <c r="D15" s="476"/>
      <c r="E15" s="476"/>
      <c r="F15" s="476"/>
      <c r="G15" s="476"/>
      <c r="H15" s="477"/>
      <c r="I15" s="478"/>
      <c r="J15" s="476"/>
      <c r="K15" s="476"/>
      <c r="L15" s="476"/>
      <c r="M15" s="476"/>
      <c r="N15" s="476"/>
      <c r="O15" s="476"/>
      <c r="P15" s="476"/>
      <c r="Q15" s="476"/>
      <c r="R15" s="477"/>
      <c r="S15" s="483"/>
      <c r="T15" s="484"/>
      <c r="U15" s="484"/>
      <c r="V15" s="484"/>
      <c r="W15" s="485"/>
      <c r="X15" s="486"/>
      <c r="Y15" s="102" t="str">
        <f>VLOOKUP(BZ15,$CC$56:$CD$60,2,FALSE)</f>
        <v>A</v>
      </c>
      <c r="Z15" s="446" t="str">
        <f>IF(OR(BM15=$BC$8,BV15="○"),"常勤",IF(BM15=0,"","非常勤"))</f>
        <v>常勤</v>
      </c>
      <c r="AA15" s="447"/>
      <c r="AB15" s="488" t="s">
        <v>125</v>
      </c>
      <c r="AC15" s="477"/>
      <c r="AD15" s="525"/>
      <c r="AE15" s="526"/>
      <c r="AF15" s="526"/>
      <c r="AG15" s="526"/>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521">
        <f>BM72</f>
        <v>0</v>
      </c>
      <c r="BN15" s="522"/>
      <c r="BO15" s="523">
        <f>BO72</f>
        <v>0</v>
      </c>
      <c r="BP15" s="524"/>
      <c r="BQ15" s="104"/>
      <c r="BR15" s="244"/>
      <c r="BS15" s="105" t="s">
        <v>97</v>
      </c>
      <c r="BT15" s="244"/>
      <c r="BU15" s="105" t="s">
        <v>98</v>
      </c>
      <c r="BV15" s="469"/>
      <c r="BW15" s="470"/>
      <c r="BX15" s="470"/>
      <c r="BY15" s="471"/>
      <c r="BZ15" s="28" t="str">
        <f t="shared" ref="BZ15:BZ37" si="1">Z15&amp;AB15</f>
        <v>常勤専従</v>
      </c>
      <c r="CA15" s="28"/>
      <c r="CB15" s="28"/>
      <c r="CC15" s="30" t="s">
        <v>82</v>
      </c>
      <c r="CD15" s="28"/>
      <c r="CE15" s="28"/>
      <c r="CF15" s="28"/>
      <c r="CG15" s="28"/>
      <c r="CH15" s="28"/>
      <c r="CI15" s="28"/>
      <c r="CJ15" s="28"/>
      <c r="CK15" s="28"/>
      <c r="CL15" s="28"/>
      <c r="CM15" s="28"/>
      <c r="CN15" s="28"/>
      <c r="CO15" s="28"/>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row>
    <row r="16" spans="1:119" s="101" customFormat="1" ht="12.95" customHeight="1" x14ac:dyDescent="0.4">
      <c r="A16" s="106" t="s">
        <v>142</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8"/>
      <c r="AI16" s="108"/>
      <c r="AJ16" s="109"/>
      <c r="AK16" s="109"/>
      <c r="AL16" s="109"/>
      <c r="AM16" s="109"/>
      <c r="AN16" s="109"/>
      <c r="AO16" s="108"/>
      <c r="AP16" s="109"/>
      <c r="AQ16" s="109"/>
      <c r="AR16" s="109"/>
      <c r="AS16" s="109"/>
      <c r="AT16" s="109"/>
      <c r="AU16" s="110"/>
      <c r="AV16" s="109"/>
      <c r="AW16" s="109"/>
      <c r="AX16" s="109"/>
      <c r="AY16" s="109"/>
      <c r="AZ16" s="109"/>
      <c r="BA16" s="109"/>
      <c r="BB16" s="109"/>
      <c r="BC16" s="108"/>
      <c r="BD16" s="109"/>
      <c r="BE16" s="109"/>
      <c r="BF16" s="109"/>
      <c r="BG16" s="109"/>
      <c r="BH16" s="109"/>
      <c r="BI16" s="110"/>
      <c r="BJ16" s="109"/>
      <c r="BK16" s="109"/>
      <c r="BL16" s="110"/>
      <c r="BM16" s="510">
        <f>SUM(BM17:BN31)</f>
        <v>0</v>
      </c>
      <c r="BN16" s="511"/>
      <c r="BO16" s="512"/>
      <c r="BP16" s="513"/>
      <c r="BQ16" s="514"/>
      <c r="BR16" s="515"/>
      <c r="BS16" s="515"/>
      <c r="BT16" s="515"/>
      <c r="BU16" s="516"/>
      <c r="BV16" s="472"/>
      <c r="BW16" s="473"/>
      <c r="BX16" s="473"/>
      <c r="BY16" s="474"/>
      <c r="BZ16" s="28" t="str">
        <f t="shared" si="1"/>
        <v/>
      </c>
      <c r="CA16" s="28"/>
      <c r="CB16" s="28"/>
      <c r="CC16" s="30"/>
      <c r="CD16" s="28"/>
      <c r="CE16" s="28"/>
      <c r="CF16" s="28"/>
      <c r="CG16" s="28"/>
      <c r="CH16" s="28"/>
      <c r="CI16" s="28"/>
      <c r="CJ16" s="28"/>
      <c r="CK16" s="28"/>
      <c r="CL16" s="28"/>
      <c r="CM16" s="28"/>
      <c r="CN16" s="28"/>
      <c r="CO16" s="28"/>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row>
    <row r="17" spans="1:119" s="101" customFormat="1" ht="12.95" customHeight="1" x14ac:dyDescent="0.4">
      <c r="A17" s="475"/>
      <c r="B17" s="476"/>
      <c r="C17" s="476"/>
      <c r="D17" s="476"/>
      <c r="E17" s="476"/>
      <c r="F17" s="476"/>
      <c r="G17" s="476"/>
      <c r="H17" s="476"/>
      <c r="I17" s="478"/>
      <c r="J17" s="476"/>
      <c r="K17" s="476"/>
      <c r="L17" s="476"/>
      <c r="M17" s="476"/>
      <c r="N17" s="476"/>
      <c r="O17" s="476"/>
      <c r="P17" s="476"/>
      <c r="Q17" s="476"/>
      <c r="R17" s="477"/>
      <c r="S17" s="478" t="s">
        <v>105</v>
      </c>
      <c r="T17" s="476"/>
      <c r="U17" s="476"/>
      <c r="V17" s="476"/>
      <c r="W17" s="241"/>
      <c r="X17" s="111" t="s">
        <v>97</v>
      </c>
      <c r="Y17" s="102" t="str">
        <f>VLOOKUP(BZ17,$CC$56:$CD$60,2,FALSE)</f>
        <v>A</v>
      </c>
      <c r="Z17" s="446" t="str">
        <f>IF(OR(BM17=$BC$8,BV17="○"),"常勤",IF(BM17=0,"","非常勤"))</f>
        <v>常勤</v>
      </c>
      <c r="AA17" s="447"/>
      <c r="AB17" s="488" t="s">
        <v>125</v>
      </c>
      <c r="AC17" s="477"/>
      <c r="AD17" s="489"/>
      <c r="AE17" s="490"/>
      <c r="AF17" s="490"/>
      <c r="AG17" s="490"/>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517">
        <f>BM74</f>
        <v>0</v>
      </c>
      <c r="BN17" s="518"/>
      <c r="BO17" s="519">
        <f>BO74</f>
        <v>0</v>
      </c>
      <c r="BP17" s="520"/>
      <c r="BQ17" s="103"/>
      <c r="BR17" s="243"/>
      <c r="BS17" s="44" t="s">
        <v>97</v>
      </c>
      <c r="BT17" s="243"/>
      <c r="BU17" s="44" t="s">
        <v>98</v>
      </c>
      <c r="BV17" s="469"/>
      <c r="BW17" s="470"/>
      <c r="BX17" s="470"/>
      <c r="BY17" s="471"/>
      <c r="BZ17" s="28" t="str">
        <f t="shared" si="1"/>
        <v>常勤専従</v>
      </c>
      <c r="CA17" s="28"/>
      <c r="CB17" s="28"/>
      <c r="CC17" s="30" t="s">
        <v>79</v>
      </c>
      <c r="CD17" s="28"/>
      <c r="CE17" s="28"/>
      <c r="CF17" s="28"/>
      <c r="CG17" s="28"/>
      <c r="CH17" s="28"/>
      <c r="CI17" s="28"/>
      <c r="CJ17" s="28"/>
      <c r="CK17" s="28"/>
      <c r="CL17" s="28"/>
      <c r="CM17" s="28"/>
      <c r="CN17" s="28"/>
      <c r="CO17" s="28"/>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row>
    <row r="18" spans="1:119" s="101" customFormat="1" ht="12.95" customHeight="1" x14ac:dyDescent="0.4">
      <c r="A18" s="475"/>
      <c r="B18" s="476"/>
      <c r="C18" s="476"/>
      <c r="D18" s="476"/>
      <c r="E18" s="476"/>
      <c r="F18" s="476"/>
      <c r="G18" s="476"/>
      <c r="H18" s="476"/>
      <c r="I18" s="478"/>
      <c r="J18" s="476"/>
      <c r="K18" s="476"/>
      <c r="L18" s="476"/>
      <c r="M18" s="476"/>
      <c r="N18" s="476"/>
      <c r="O18" s="476"/>
      <c r="P18" s="476"/>
      <c r="Q18" s="476"/>
      <c r="R18" s="477"/>
      <c r="S18" s="478"/>
      <c r="T18" s="476"/>
      <c r="U18" s="476"/>
      <c r="V18" s="476"/>
      <c r="W18" s="242"/>
      <c r="X18" s="112" t="s">
        <v>97</v>
      </c>
      <c r="Y18" s="102" t="e">
        <f t="shared" ref="Y18:Y31" si="2">VLOOKUP(BZ18,$CC$56:$CD$60,2,FALSE)</f>
        <v>#N/A</v>
      </c>
      <c r="Z18" s="446" t="str">
        <f t="shared" ref="Z18:Z31" si="3">IF(OR(BM18=$BC$8,BV18="○"),"常勤",IF(BM18=0,"","非常勤"))</f>
        <v>常勤</v>
      </c>
      <c r="AA18" s="447"/>
      <c r="AB18" s="488"/>
      <c r="AC18" s="477"/>
      <c r="AD18" s="489"/>
      <c r="AE18" s="490"/>
      <c r="AF18" s="490"/>
      <c r="AG18" s="490"/>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49"/>
      <c r="BM18" s="506">
        <f>BM75</f>
        <v>0</v>
      </c>
      <c r="BN18" s="507"/>
      <c r="BO18" s="508">
        <f>BO75</f>
        <v>0</v>
      </c>
      <c r="BP18" s="509"/>
      <c r="BQ18" s="103"/>
      <c r="BR18" s="243"/>
      <c r="BS18" s="44" t="s">
        <v>97</v>
      </c>
      <c r="BT18" s="243"/>
      <c r="BU18" s="44" t="s">
        <v>98</v>
      </c>
      <c r="BV18" s="469"/>
      <c r="BW18" s="470"/>
      <c r="BX18" s="470"/>
      <c r="BY18" s="471"/>
      <c r="BZ18" s="28" t="str">
        <f t="shared" si="1"/>
        <v>常勤</v>
      </c>
      <c r="CA18" s="28"/>
      <c r="CB18" s="28"/>
      <c r="CC18" s="30" t="s">
        <v>80</v>
      </c>
      <c r="CD18" s="28"/>
      <c r="CE18" s="28"/>
      <c r="CF18" s="28"/>
      <c r="CG18" s="28"/>
      <c r="CH18" s="28"/>
      <c r="CI18" s="28"/>
      <c r="CJ18" s="28"/>
      <c r="CK18" s="28"/>
      <c r="CL18" s="28"/>
      <c r="CM18" s="28"/>
      <c r="CN18" s="28"/>
      <c r="CO18" s="28"/>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row>
    <row r="19" spans="1:119" s="101" customFormat="1" ht="12.95" customHeight="1" x14ac:dyDescent="0.4">
      <c r="A19" s="475"/>
      <c r="B19" s="476"/>
      <c r="C19" s="476"/>
      <c r="D19" s="476"/>
      <c r="E19" s="476"/>
      <c r="F19" s="476"/>
      <c r="G19" s="476"/>
      <c r="H19" s="476"/>
      <c r="I19" s="478"/>
      <c r="J19" s="476"/>
      <c r="K19" s="476"/>
      <c r="L19" s="476"/>
      <c r="M19" s="476"/>
      <c r="N19" s="476"/>
      <c r="O19" s="476"/>
      <c r="P19" s="476"/>
      <c r="Q19" s="476"/>
      <c r="R19" s="477"/>
      <c r="S19" s="478"/>
      <c r="T19" s="476"/>
      <c r="U19" s="476"/>
      <c r="V19" s="476"/>
      <c r="W19" s="242"/>
      <c r="X19" s="112" t="s">
        <v>97</v>
      </c>
      <c r="Y19" s="102" t="e">
        <f t="shared" si="2"/>
        <v>#N/A</v>
      </c>
      <c r="Z19" s="446" t="str">
        <f t="shared" si="3"/>
        <v>常勤</v>
      </c>
      <c r="AA19" s="447"/>
      <c r="AB19" s="488"/>
      <c r="AC19" s="477"/>
      <c r="AD19" s="489"/>
      <c r="AE19" s="490"/>
      <c r="AF19" s="490"/>
      <c r="AG19" s="490"/>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506">
        <f t="shared" ref="BM19:BO37" si="4">BM76</f>
        <v>0</v>
      </c>
      <c r="BN19" s="507"/>
      <c r="BO19" s="508">
        <f t="shared" si="4"/>
        <v>0</v>
      </c>
      <c r="BP19" s="509"/>
      <c r="BQ19" s="103"/>
      <c r="BR19" s="245"/>
      <c r="BS19" s="44" t="s">
        <v>97</v>
      </c>
      <c r="BT19" s="245"/>
      <c r="BU19" s="44" t="s">
        <v>15</v>
      </c>
      <c r="BV19" s="469"/>
      <c r="BW19" s="470"/>
      <c r="BX19" s="470"/>
      <c r="BY19" s="471"/>
      <c r="BZ19" s="28" t="str">
        <f t="shared" si="1"/>
        <v>常勤</v>
      </c>
      <c r="CA19" s="28"/>
      <c r="CB19" s="28"/>
      <c r="CC19" s="30" t="s">
        <v>143</v>
      </c>
      <c r="CD19" s="28"/>
      <c r="CE19" s="28"/>
      <c r="CF19" s="28"/>
      <c r="CG19" s="28"/>
      <c r="CH19" s="28"/>
      <c r="CI19" s="28"/>
      <c r="CJ19" s="28"/>
      <c r="CK19" s="28"/>
      <c r="CL19" s="28"/>
      <c r="CM19" s="28"/>
      <c r="CN19" s="28"/>
      <c r="CO19" s="28"/>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row>
    <row r="20" spans="1:119" s="101" customFormat="1" ht="12.95" customHeight="1" x14ac:dyDescent="0.4">
      <c r="A20" s="475"/>
      <c r="B20" s="476"/>
      <c r="C20" s="476"/>
      <c r="D20" s="476"/>
      <c r="E20" s="476"/>
      <c r="F20" s="476"/>
      <c r="G20" s="476"/>
      <c r="H20" s="476"/>
      <c r="I20" s="478"/>
      <c r="J20" s="476"/>
      <c r="K20" s="476"/>
      <c r="L20" s="476"/>
      <c r="M20" s="476"/>
      <c r="N20" s="476"/>
      <c r="O20" s="476"/>
      <c r="P20" s="476"/>
      <c r="Q20" s="476"/>
      <c r="R20" s="477"/>
      <c r="S20" s="478"/>
      <c r="T20" s="476"/>
      <c r="U20" s="476"/>
      <c r="V20" s="476"/>
      <c r="W20" s="242"/>
      <c r="X20" s="112" t="s">
        <v>97</v>
      </c>
      <c r="Y20" s="102" t="e">
        <f t="shared" si="2"/>
        <v>#N/A</v>
      </c>
      <c r="Z20" s="446" t="str">
        <f t="shared" si="3"/>
        <v>常勤</v>
      </c>
      <c r="AA20" s="447"/>
      <c r="AB20" s="488"/>
      <c r="AC20" s="477"/>
      <c r="AD20" s="489"/>
      <c r="AE20" s="490"/>
      <c r="AF20" s="490"/>
      <c r="AG20" s="490"/>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506">
        <f t="shared" si="4"/>
        <v>0</v>
      </c>
      <c r="BN20" s="507"/>
      <c r="BO20" s="508">
        <f t="shared" si="4"/>
        <v>0</v>
      </c>
      <c r="BP20" s="509"/>
      <c r="BQ20" s="103"/>
      <c r="BR20" s="245"/>
      <c r="BS20" s="44" t="s">
        <v>97</v>
      </c>
      <c r="BT20" s="245"/>
      <c r="BU20" s="44" t="s">
        <v>15</v>
      </c>
      <c r="BV20" s="469"/>
      <c r="BW20" s="470"/>
      <c r="BX20" s="470"/>
      <c r="BY20" s="471"/>
      <c r="BZ20" s="28" t="str">
        <f t="shared" si="1"/>
        <v>常勤</v>
      </c>
      <c r="CA20" s="28"/>
      <c r="CB20" s="28"/>
      <c r="CC20" s="30" t="s">
        <v>81</v>
      </c>
      <c r="CD20" s="138"/>
      <c r="CE20" s="28"/>
      <c r="CF20" s="28"/>
      <c r="CG20" s="28"/>
      <c r="CH20" s="28"/>
      <c r="CI20" s="28"/>
      <c r="CJ20" s="28"/>
      <c r="CK20" s="28"/>
      <c r="CL20" s="28"/>
      <c r="CM20" s="28"/>
      <c r="CN20" s="28"/>
      <c r="CO20" s="28"/>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row>
    <row r="21" spans="1:119" s="101" customFormat="1" ht="12.95" customHeight="1" x14ac:dyDescent="0.4">
      <c r="A21" s="475"/>
      <c r="B21" s="476"/>
      <c r="C21" s="476"/>
      <c r="D21" s="476"/>
      <c r="E21" s="476"/>
      <c r="F21" s="476"/>
      <c r="G21" s="476"/>
      <c r="H21" s="476"/>
      <c r="I21" s="478"/>
      <c r="J21" s="476"/>
      <c r="K21" s="476"/>
      <c r="L21" s="476"/>
      <c r="M21" s="476"/>
      <c r="N21" s="476"/>
      <c r="O21" s="476"/>
      <c r="P21" s="476"/>
      <c r="Q21" s="476"/>
      <c r="R21" s="477"/>
      <c r="S21" s="478"/>
      <c r="T21" s="476"/>
      <c r="U21" s="476"/>
      <c r="V21" s="476"/>
      <c r="W21" s="242"/>
      <c r="X21" s="112" t="s">
        <v>97</v>
      </c>
      <c r="Y21" s="102" t="e">
        <f t="shared" si="2"/>
        <v>#N/A</v>
      </c>
      <c r="Z21" s="446" t="str">
        <f t="shared" si="3"/>
        <v>常勤</v>
      </c>
      <c r="AA21" s="447"/>
      <c r="AB21" s="488"/>
      <c r="AC21" s="477"/>
      <c r="AD21" s="489"/>
      <c r="AE21" s="490"/>
      <c r="AF21" s="490"/>
      <c r="AG21" s="490"/>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506">
        <f t="shared" si="4"/>
        <v>0</v>
      </c>
      <c r="BN21" s="507"/>
      <c r="BO21" s="508">
        <f t="shared" si="4"/>
        <v>0</v>
      </c>
      <c r="BP21" s="509"/>
      <c r="BQ21" s="103"/>
      <c r="BR21" s="245"/>
      <c r="BS21" s="44" t="s">
        <v>97</v>
      </c>
      <c r="BT21" s="245"/>
      <c r="BU21" s="44" t="s">
        <v>15</v>
      </c>
      <c r="BV21" s="469"/>
      <c r="BW21" s="470"/>
      <c r="BX21" s="470"/>
      <c r="BY21" s="471"/>
      <c r="BZ21" s="28" t="str">
        <f t="shared" si="1"/>
        <v>常勤</v>
      </c>
      <c r="CA21" s="28"/>
      <c r="CB21" s="28"/>
      <c r="CC21" s="30" t="s">
        <v>137</v>
      </c>
      <c r="CD21" s="138"/>
      <c r="CE21" s="28"/>
      <c r="CF21" s="28"/>
      <c r="CG21" s="28"/>
      <c r="CH21" s="28"/>
      <c r="CI21" s="28"/>
      <c r="CJ21" s="28"/>
      <c r="CK21" s="28"/>
      <c r="CL21" s="28"/>
      <c r="CM21" s="28"/>
      <c r="CN21" s="28"/>
      <c r="CO21" s="28"/>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row>
    <row r="22" spans="1:119" s="101" customFormat="1" ht="12.95" customHeight="1" x14ac:dyDescent="0.4">
      <c r="A22" s="475"/>
      <c r="B22" s="476"/>
      <c r="C22" s="476"/>
      <c r="D22" s="476"/>
      <c r="E22" s="476"/>
      <c r="F22" s="476"/>
      <c r="G22" s="476"/>
      <c r="H22" s="476"/>
      <c r="I22" s="478"/>
      <c r="J22" s="476"/>
      <c r="K22" s="476"/>
      <c r="L22" s="476"/>
      <c r="M22" s="476"/>
      <c r="N22" s="476"/>
      <c r="O22" s="476"/>
      <c r="P22" s="476"/>
      <c r="Q22" s="476"/>
      <c r="R22" s="477"/>
      <c r="S22" s="478"/>
      <c r="T22" s="476"/>
      <c r="U22" s="476"/>
      <c r="V22" s="476"/>
      <c r="W22" s="242"/>
      <c r="X22" s="112" t="s">
        <v>97</v>
      </c>
      <c r="Y22" s="102" t="e">
        <f t="shared" si="2"/>
        <v>#N/A</v>
      </c>
      <c r="Z22" s="446" t="str">
        <f t="shared" si="3"/>
        <v>常勤</v>
      </c>
      <c r="AA22" s="447"/>
      <c r="AB22" s="488"/>
      <c r="AC22" s="477"/>
      <c r="AD22" s="489"/>
      <c r="AE22" s="490"/>
      <c r="AF22" s="490"/>
      <c r="AG22" s="490"/>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506">
        <f t="shared" si="4"/>
        <v>0</v>
      </c>
      <c r="BN22" s="507"/>
      <c r="BO22" s="508">
        <f t="shared" si="4"/>
        <v>0</v>
      </c>
      <c r="BP22" s="509"/>
      <c r="BQ22" s="103"/>
      <c r="BR22" s="245"/>
      <c r="BS22" s="44" t="s">
        <v>97</v>
      </c>
      <c r="BT22" s="245"/>
      <c r="BU22" s="44" t="s">
        <v>15</v>
      </c>
      <c r="BV22" s="469"/>
      <c r="BW22" s="470"/>
      <c r="BX22" s="470"/>
      <c r="BY22" s="471"/>
      <c r="BZ22" s="28" t="str">
        <f t="shared" si="1"/>
        <v>常勤</v>
      </c>
      <c r="CA22" s="28"/>
      <c r="CB22" s="28"/>
      <c r="CC22" s="30" t="s">
        <v>138</v>
      </c>
      <c r="CD22" s="138"/>
      <c r="CE22" s="28"/>
      <c r="CF22" s="28"/>
      <c r="CG22" s="28"/>
      <c r="CH22" s="28"/>
      <c r="CI22" s="28"/>
      <c r="CJ22" s="28"/>
      <c r="CK22" s="28"/>
      <c r="CL22" s="28"/>
      <c r="CM22" s="28"/>
      <c r="CN22" s="28"/>
      <c r="CO22" s="28"/>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100"/>
      <c r="DO22" s="100"/>
    </row>
    <row r="23" spans="1:119" s="101" customFormat="1" ht="12.95" customHeight="1" x14ac:dyDescent="0.4">
      <c r="A23" s="475"/>
      <c r="B23" s="476"/>
      <c r="C23" s="476"/>
      <c r="D23" s="476"/>
      <c r="E23" s="476"/>
      <c r="F23" s="476"/>
      <c r="G23" s="476"/>
      <c r="H23" s="476"/>
      <c r="I23" s="478"/>
      <c r="J23" s="476"/>
      <c r="K23" s="476"/>
      <c r="L23" s="476"/>
      <c r="M23" s="476"/>
      <c r="N23" s="476"/>
      <c r="O23" s="476"/>
      <c r="P23" s="476"/>
      <c r="Q23" s="476"/>
      <c r="R23" s="477"/>
      <c r="S23" s="478"/>
      <c r="T23" s="476"/>
      <c r="U23" s="476"/>
      <c r="V23" s="476"/>
      <c r="W23" s="242"/>
      <c r="X23" s="112" t="s">
        <v>97</v>
      </c>
      <c r="Y23" s="102" t="e">
        <f t="shared" si="2"/>
        <v>#N/A</v>
      </c>
      <c r="Z23" s="446" t="str">
        <f t="shared" si="3"/>
        <v>常勤</v>
      </c>
      <c r="AA23" s="447"/>
      <c r="AB23" s="488"/>
      <c r="AC23" s="477"/>
      <c r="AD23" s="489"/>
      <c r="AE23" s="490"/>
      <c r="AF23" s="490"/>
      <c r="AG23" s="490"/>
      <c r="AH23" s="249"/>
      <c r="AI23" s="249"/>
      <c r="AJ23" s="249"/>
      <c r="AK23" s="249"/>
      <c r="AL23" s="249"/>
      <c r="AM23" s="249"/>
      <c r="AN23" s="249"/>
      <c r="AO23" s="249"/>
      <c r="AP23" s="249"/>
      <c r="AQ23" s="249"/>
      <c r="AR23" s="249"/>
      <c r="AS23" s="249"/>
      <c r="AT23" s="249"/>
      <c r="AU23" s="249"/>
      <c r="AV23" s="249"/>
      <c r="AW23" s="249"/>
      <c r="AX23" s="249"/>
      <c r="AY23" s="249"/>
      <c r="AZ23" s="249"/>
      <c r="BA23" s="249"/>
      <c r="BB23" s="249"/>
      <c r="BC23" s="249"/>
      <c r="BD23" s="249"/>
      <c r="BE23" s="249"/>
      <c r="BF23" s="249"/>
      <c r="BG23" s="249"/>
      <c r="BH23" s="249"/>
      <c r="BI23" s="249"/>
      <c r="BJ23" s="249"/>
      <c r="BK23" s="249"/>
      <c r="BL23" s="249"/>
      <c r="BM23" s="506">
        <f t="shared" si="4"/>
        <v>0</v>
      </c>
      <c r="BN23" s="507"/>
      <c r="BO23" s="508">
        <f t="shared" si="4"/>
        <v>0</v>
      </c>
      <c r="BP23" s="509"/>
      <c r="BQ23" s="103"/>
      <c r="BR23" s="245"/>
      <c r="BS23" s="44" t="s">
        <v>97</v>
      </c>
      <c r="BT23" s="245"/>
      <c r="BU23" s="44" t="s">
        <v>15</v>
      </c>
      <c r="BV23" s="469"/>
      <c r="BW23" s="470"/>
      <c r="BX23" s="470"/>
      <c r="BY23" s="471"/>
      <c r="BZ23" s="28" t="str">
        <f t="shared" si="1"/>
        <v>常勤</v>
      </c>
      <c r="CA23" s="28"/>
      <c r="CB23" s="28"/>
      <c r="CC23" s="30" t="s">
        <v>139</v>
      </c>
      <c r="CD23" s="138"/>
      <c r="CE23" s="28"/>
      <c r="CF23" s="28"/>
      <c r="CG23" s="28"/>
      <c r="CH23" s="28"/>
      <c r="CI23" s="28"/>
      <c r="CJ23" s="28"/>
      <c r="CK23" s="28"/>
      <c r="CL23" s="28"/>
      <c r="CM23" s="28"/>
      <c r="CN23" s="28"/>
      <c r="CO23" s="28"/>
      <c r="CP23" s="100"/>
      <c r="CQ23" s="100"/>
      <c r="CR23" s="100"/>
      <c r="CS23" s="100"/>
      <c r="CT23" s="100"/>
      <c r="CU23" s="100"/>
      <c r="CV23" s="100"/>
      <c r="CW23" s="100"/>
      <c r="CX23" s="100"/>
      <c r="CY23" s="100"/>
      <c r="CZ23" s="100"/>
      <c r="DA23" s="100"/>
      <c r="DB23" s="100"/>
      <c r="DC23" s="100"/>
      <c r="DD23" s="100"/>
      <c r="DE23" s="100"/>
      <c r="DF23" s="100"/>
      <c r="DG23" s="100"/>
      <c r="DH23" s="100"/>
      <c r="DI23" s="100"/>
      <c r="DJ23" s="100"/>
      <c r="DK23" s="100"/>
      <c r="DL23" s="100"/>
      <c r="DM23" s="100"/>
      <c r="DN23" s="100"/>
      <c r="DO23" s="100"/>
    </row>
    <row r="24" spans="1:119" s="101" customFormat="1" ht="12.95" customHeight="1" x14ac:dyDescent="0.4">
      <c r="A24" s="475"/>
      <c r="B24" s="476"/>
      <c r="C24" s="476"/>
      <c r="D24" s="476"/>
      <c r="E24" s="476"/>
      <c r="F24" s="476"/>
      <c r="G24" s="476"/>
      <c r="H24" s="476"/>
      <c r="I24" s="478"/>
      <c r="J24" s="476"/>
      <c r="K24" s="476"/>
      <c r="L24" s="476"/>
      <c r="M24" s="476"/>
      <c r="N24" s="476"/>
      <c r="O24" s="476"/>
      <c r="P24" s="476"/>
      <c r="Q24" s="476"/>
      <c r="R24" s="477"/>
      <c r="S24" s="478"/>
      <c r="T24" s="476"/>
      <c r="U24" s="476"/>
      <c r="V24" s="476"/>
      <c r="W24" s="242"/>
      <c r="X24" s="112" t="s">
        <v>97</v>
      </c>
      <c r="Y24" s="102" t="e">
        <f t="shared" si="2"/>
        <v>#N/A</v>
      </c>
      <c r="Z24" s="446" t="str">
        <f t="shared" si="3"/>
        <v>常勤</v>
      </c>
      <c r="AA24" s="447"/>
      <c r="AB24" s="488"/>
      <c r="AC24" s="477"/>
      <c r="AD24" s="489"/>
      <c r="AE24" s="490"/>
      <c r="AF24" s="490"/>
      <c r="AG24" s="490"/>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506">
        <f t="shared" si="4"/>
        <v>0</v>
      </c>
      <c r="BN24" s="507"/>
      <c r="BO24" s="508">
        <f t="shared" si="4"/>
        <v>0</v>
      </c>
      <c r="BP24" s="509"/>
      <c r="BQ24" s="103"/>
      <c r="BR24" s="245"/>
      <c r="BS24" s="44" t="s">
        <v>97</v>
      </c>
      <c r="BT24" s="245"/>
      <c r="BU24" s="44" t="s">
        <v>15</v>
      </c>
      <c r="BV24" s="469"/>
      <c r="BW24" s="470"/>
      <c r="BX24" s="470"/>
      <c r="BY24" s="471"/>
      <c r="BZ24" s="28" t="str">
        <f t="shared" si="1"/>
        <v>常勤</v>
      </c>
      <c r="CA24" s="28"/>
      <c r="CB24" s="28"/>
      <c r="CC24" s="30" t="s">
        <v>140</v>
      </c>
      <c r="CD24" s="138"/>
      <c r="CE24" s="28"/>
      <c r="CF24" s="28"/>
      <c r="CG24" s="28"/>
      <c r="CH24" s="28"/>
      <c r="CI24" s="28"/>
      <c r="CJ24" s="28"/>
      <c r="CK24" s="28"/>
      <c r="CL24" s="28"/>
      <c r="CM24" s="28"/>
      <c r="CN24" s="28"/>
      <c r="CO24" s="28"/>
      <c r="CP24" s="100"/>
      <c r="CQ24" s="100"/>
      <c r="CR24" s="100"/>
      <c r="CS24" s="100"/>
      <c r="CT24" s="100"/>
      <c r="CU24" s="100"/>
      <c r="CV24" s="100"/>
      <c r="CW24" s="100"/>
      <c r="CX24" s="100"/>
      <c r="CY24" s="100"/>
      <c r="CZ24" s="100"/>
      <c r="DA24" s="100"/>
      <c r="DB24" s="100"/>
      <c r="DC24" s="100"/>
      <c r="DD24" s="100"/>
      <c r="DE24" s="100"/>
      <c r="DF24" s="100"/>
      <c r="DG24" s="100"/>
      <c r="DH24" s="100"/>
      <c r="DI24" s="100"/>
      <c r="DJ24" s="100"/>
      <c r="DK24" s="100"/>
      <c r="DL24" s="100"/>
      <c r="DM24" s="100"/>
      <c r="DN24" s="100"/>
      <c r="DO24" s="100"/>
    </row>
    <row r="25" spans="1:119" s="101" customFormat="1" ht="12.95" customHeight="1" x14ac:dyDescent="0.4">
      <c r="A25" s="475"/>
      <c r="B25" s="476"/>
      <c r="C25" s="476"/>
      <c r="D25" s="476"/>
      <c r="E25" s="476"/>
      <c r="F25" s="476"/>
      <c r="G25" s="476"/>
      <c r="H25" s="476"/>
      <c r="I25" s="478"/>
      <c r="J25" s="476"/>
      <c r="K25" s="476"/>
      <c r="L25" s="476"/>
      <c r="M25" s="476"/>
      <c r="N25" s="476"/>
      <c r="O25" s="476"/>
      <c r="P25" s="476"/>
      <c r="Q25" s="476"/>
      <c r="R25" s="477"/>
      <c r="S25" s="478"/>
      <c r="T25" s="476"/>
      <c r="U25" s="476"/>
      <c r="V25" s="476"/>
      <c r="W25" s="242"/>
      <c r="X25" s="112" t="s">
        <v>97</v>
      </c>
      <c r="Y25" s="102" t="e">
        <f t="shared" si="2"/>
        <v>#N/A</v>
      </c>
      <c r="Z25" s="446" t="str">
        <f t="shared" si="3"/>
        <v>常勤</v>
      </c>
      <c r="AA25" s="447"/>
      <c r="AB25" s="488"/>
      <c r="AC25" s="477"/>
      <c r="AD25" s="489"/>
      <c r="AE25" s="490"/>
      <c r="AF25" s="490"/>
      <c r="AG25" s="490"/>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506">
        <f t="shared" si="4"/>
        <v>0</v>
      </c>
      <c r="BN25" s="507"/>
      <c r="BO25" s="508">
        <f t="shared" si="4"/>
        <v>0</v>
      </c>
      <c r="BP25" s="509"/>
      <c r="BQ25" s="103"/>
      <c r="BR25" s="245"/>
      <c r="BS25" s="44" t="s">
        <v>97</v>
      </c>
      <c r="BT25" s="245"/>
      <c r="BU25" s="44" t="s">
        <v>15</v>
      </c>
      <c r="BV25" s="469"/>
      <c r="BW25" s="470"/>
      <c r="BX25" s="470"/>
      <c r="BY25" s="471"/>
      <c r="BZ25" s="28" t="str">
        <f t="shared" si="1"/>
        <v>常勤</v>
      </c>
      <c r="CA25" s="28"/>
      <c r="CB25" s="28"/>
      <c r="CC25" s="30" t="s">
        <v>190</v>
      </c>
      <c r="CD25" s="138"/>
      <c r="CE25" s="28"/>
      <c r="CF25" s="28"/>
      <c r="CG25" s="28"/>
      <c r="CH25" s="28"/>
      <c r="CI25" s="28"/>
      <c r="CJ25" s="28"/>
      <c r="CK25" s="28"/>
      <c r="CL25" s="28"/>
      <c r="CM25" s="28"/>
      <c r="CN25" s="28"/>
      <c r="CO25" s="28"/>
      <c r="CP25" s="100"/>
      <c r="CQ25" s="100"/>
      <c r="CR25" s="100"/>
      <c r="CS25" s="100"/>
      <c r="CT25" s="100"/>
      <c r="CU25" s="100"/>
      <c r="CV25" s="100"/>
      <c r="CW25" s="100"/>
      <c r="CX25" s="100"/>
      <c r="CY25" s="100"/>
      <c r="CZ25" s="100"/>
      <c r="DA25" s="100"/>
      <c r="DB25" s="100"/>
      <c r="DC25" s="100"/>
      <c r="DD25" s="100"/>
      <c r="DE25" s="100"/>
      <c r="DF25" s="100"/>
      <c r="DG25" s="100"/>
      <c r="DH25" s="100"/>
      <c r="DI25" s="100"/>
      <c r="DJ25" s="100"/>
      <c r="DK25" s="100"/>
      <c r="DL25" s="100"/>
      <c r="DM25" s="100"/>
      <c r="DN25" s="100"/>
      <c r="DO25" s="100"/>
    </row>
    <row r="26" spans="1:119" s="101" customFormat="1" ht="12.95" customHeight="1" x14ac:dyDescent="0.4">
      <c r="A26" s="475"/>
      <c r="B26" s="476"/>
      <c r="C26" s="476"/>
      <c r="D26" s="476"/>
      <c r="E26" s="476"/>
      <c r="F26" s="476"/>
      <c r="G26" s="476"/>
      <c r="H26" s="476"/>
      <c r="I26" s="478"/>
      <c r="J26" s="476"/>
      <c r="K26" s="476"/>
      <c r="L26" s="476"/>
      <c r="M26" s="476"/>
      <c r="N26" s="476"/>
      <c r="O26" s="476"/>
      <c r="P26" s="476"/>
      <c r="Q26" s="476"/>
      <c r="R26" s="477"/>
      <c r="S26" s="478"/>
      <c r="T26" s="476"/>
      <c r="U26" s="476"/>
      <c r="V26" s="476"/>
      <c r="W26" s="242"/>
      <c r="X26" s="112" t="s">
        <v>97</v>
      </c>
      <c r="Y26" s="102" t="e">
        <f t="shared" si="2"/>
        <v>#N/A</v>
      </c>
      <c r="Z26" s="446" t="str">
        <f t="shared" si="3"/>
        <v>常勤</v>
      </c>
      <c r="AA26" s="447"/>
      <c r="AB26" s="488"/>
      <c r="AC26" s="477"/>
      <c r="AD26" s="489"/>
      <c r="AE26" s="490"/>
      <c r="AF26" s="490"/>
      <c r="AG26" s="490"/>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506">
        <f t="shared" si="4"/>
        <v>0</v>
      </c>
      <c r="BN26" s="507"/>
      <c r="BO26" s="508">
        <f t="shared" si="4"/>
        <v>0</v>
      </c>
      <c r="BP26" s="509"/>
      <c r="BQ26" s="103"/>
      <c r="BR26" s="245"/>
      <c r="BS26" s="44" t="s">
        <v>97</v>
      </c>
      <c r="BT26" s="245"/>
      <c r="BU26" s="44" t="s">
        <v>15</v>
      </c>
      <c r="BV26" s="469"/>
      <c r="BW26" s="470"/>
      <c r="BX26" s="470"/>
      <c r="BY26" s="471"/>
      <c r="BZ26" s="28" t="str">
        <f t="shared" si="1"/>
        <v>常勤</v>
      </c>
      <c r="CA26" s="28"/>
      <c r="CB26" s="28"/>
      <c r="CC26" s="30" t="s">
        <v>141</v>
      </c>
      <c r="CD26" s="138"/>
      <c r="CE26" s="28"/>
      <c r="CF26" s="28"/>
      <c r="CG26" s="28"/>
      <c r="CH26" s="28"/>
      <c r="CI26" s="28"/>
      <c r="CJ26" s="28"/>
      <c r="CK26" s="28"/>
      <c r="CL26" s="28"/>
      <c r="CM26" s="28"/>
      <c r="CN26" s="28"/>
      <c r="CO26" s="28"/>
      <c r="CP26" s="100"/>
      <c r="CQ26" s="100"/>
      <c r="CR26" s="100"/>
      <c r="CS26" s="100"/>
      <c r="CT26" s="100"/>
      <c r="CU26" s="100"/>
      <c r="CV26" s="100"/>
      <c r="CW26" s="100"/>
      <c r="CX26" s="100"/>
      <c r="CY26" s="100"/>
      <c r="CZ26" s="100"/>
      <c r="DA26" s="100"/>
      <c r="DB26" s="100"/>
      <c r="DC26" s="100"/>
      <c r="DD26" s="100"/>
      <c r="DE26" s="100"/>
      <c r="DF26" s="100"/>
      <c r="DG26" s="100"/>
      <c r="DH26" s="100"/>
      <c r="DI26" s="100"/>
      <c r="DJ26" s="100"/>
      <c r="DK26" s="100"/>
      <c r="DL26" s="100"/>
      <c r="DM26" s="100"/>
      <c r="DN26" s="100"/>
      <c r="DO26" s="100"/>
    </row>
    <row r="27" spans="1:119" s="101" customFormat="1" ht="12.95" customHeight="1" x14ac:dyDescent="0.4">
      <c r="A27" s="475"/>
      <c r="B27" s="476"/>
      <c r="C27" s="476"/>
      <c r="D27" s="476"/>
      <c r="E27" s="476"/>
      <c r="F27" s="476"/>
      <c r="G27" s="476"/>
      <c r="H27" s="476"/>
      <c r="I27" s="478"/>
      <c r="J27" s="476"/>
      <c r="K27" s="476"/>
      <c r="L27" s="476"/>
      <c r="M27" s="476"/>
      <c r="N27" s="476"/>
      <c r="O27" s="476"/>
      <c r="P27" s="476"/>
      <c r="Q27" s="476"/>
      <c r="R27" s="477"/>
      <c r="S27" s="478"/>
      <c r="T27" s="476"/>
      <c r="U27" s="476"/>
      <c r="V27" s="476"/>
      <c r="W27" s="242"/>
      <c r="X27" s="112" t="s">
        <v>97</v>
      </c>
      <c r="Y27" s="102" t="e">
        <f t="shared" si="2"/>
        <v>#N/A</v>
      </c>
      <c r="Z27" s="446" t="str">
        <f t="shared" si="3"/>
        <v>常勤</v>
      </c>
      <c r="AA27" s="447"/>
      <c r="AB27" s="488"/>
      <c r="AC27" s="477"/>
      <c r="AD27" s="489"/>
      <c r="AE27" s="490"/>
      <c r="AF27" s="490"/>
      <c r="AG27" s="490"/>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506">
        <f t="shared" si="4"/>
        <v>0</v>
      </c>
      <c r="BN27" s="507"/>
      <c r="BO27" s="508">
        <f t="shared" si="4"/>
        <v>0</v>
      </c>
      <c r="BP27" s="509"/>
      <c r="BQ27" s="103"/>
      <c r="BR27" s="245"/>
      <c r="BS27" s="44" t="s">
        <v>97</v>
      </c>
      <c r="BT27" s="245"/>
      <c r="BU27" s="44" t="s">
        <v>15</v>
      </c>
      <c r="BV27" s="469"/>
      <c r="BW27" s="470"/>
      <c r="BX27" s="470"/>
      <c r="BY27" s="471"/>
      <c r="BZ27" s="28" t="str">
        <f t="shared" si="1"/>
        <v>常勤</v>
      </c>
      <c r="CA27" s="28"/>
      <c r="CB27" s="28"/>
      <c r="CC27" s="30" t="s">
        <v>14</v>
      </c>
      <c r="CD27" s="138"/>
      <c r="CE27" s="28"/>
      <c r="CF27" s="28"/>
      <c r="CG27" s="28"/>
      <c r="CH27" s="28"/>
      <c r="CI27" s="28"/>
      <c r="CJ27" s="28"/>
      <c r="CK27" s="28"/>
      <c r="CL27" s="28"/>
      <c r="CM27" s="28"/>
      <c r="CN27" s="28"/>
      <c r="CO27" s="28"/>
      <c r="CP27" s="100"/>
      <c r="CQ27" s="100"/>
      <c r="CR27" s="100"/>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row>
    <row r="28" spans="1:119" s="101" customFormat="1" ht="12.95" customHeight="1" x14ac:dyDescent="0.4">
      <c r="A28" s="475"/>
      <c r="B28" s="476"/>
      <c r="C28" s="476"/>
      <c r="D28" s="476"/>
      <c r="E28" s="476"/>
      <c r="F28" s="476"/>
      <c r="G28" s="476"/>
      <c r="H28" s="476"/>
      <c r="I28" s="478"/>
      <c r="J28" s="476"/>
      <c r="K28" s="476"/>
      <c r="L28" s="476"/>
      <c r="M28" s="476"/>
      <c r="N28" s="476"/>
      <c r="O28" s="476"/>
      <c r="P28" s="476"/>
      <c r="Q28" s="476"/>
      <c r="R28" s="477"/>
      <c r="S28" s="478"/>
      <c r="T28" s="476"/>
      <c r="U28" s="476"/>
      <c r="V28" s="476"/>
      <c r="W28" s="242"/>
      <c r="X28" s="112" t="s">
        <v>97</v>
      </c>
      <c r="Y28" s="102" t="e">
        <f t="shared" si="2"/>
        <v>#N/A</v>
      </c>
      <c r="Z28" s="446" t="str">
        <f t="shared" si="3"/>
        <v>常勤</v>
      </c>
      <c r="AA28" s="447"/>
      <c r="AB28" s="488"/>
      <c r="AC28" s="477"/>
      <c r="AD28" s="489"/>
      <c r="AE28" s="490"/>
      <c r="AF28" s="490"/>
      <c r="AG28" s="490"/>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506">
        <f t="shared" si="4"/>
        <v>0</v>
      </c>
      <c r="BN28" s="507"/>
      <c r="BO28" s="508">
        <f t="shared" si="4"/>
        <v>0</v>
      </c>
      <c r="BP28" s="509"/>
      <c r="BQ28" s="103"/>
      <c r="BR28" s="245"/>
      <c r="BS28" s="44" t="s">
        <v>97</v>
      </c>
      <c r="BT28" s="245"/>
      <c r="BU28" s="44" t="s">
        <v>15</v>
      </c>
      <c r="BV28" s="469"/>
      <c r="BW28" s="470"/>
      <c r="BX28" s="470"/>
      <c r="BY28" s="471"/>
      <c r="BZ28" s="28" t="str">
        <f t="shared" si="1"/>
        <v>常勤</v>
      </c>
      <c r="CA28" s="28"/>
      <c r="CB28" s="28"/>
      <c r="CC28" s="30" t="s">
        <v>188</v>
      </c>
      <c r="CD28" s="138"/>
      <c r="CE28" s="28"/>
      <c r="CF28" s="28"/>
      <c r="CG28" s="28"/>
      <c r="CH28" s="28"/>
      <c r="CI28" s="28"/>
      <c r="CJ28" s="28"/>
      <c r="CK28" s="28"/>
      <c r="CL28" s="28"/>
      <c r="CM28" s="28"/>
      <c r="CN28" s="28"/>
      <c r="CO28" s="28"/>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row>
    <row r="29" spans="1:119" s="101" customFormat="1" ht="12.95" customHeight="1" x14ac:dyDescent="0.4">
      <c r="A29" s="475"/>
      <c r="B29" s="476"/>
      <c r="C29" s="476"/>
      <c r="D29" s="476"/>
      <c r="E29" s="476"/>
      <c r="F29" s="476"/>
      <c r="G29" s="476"/>
      <c r="H29" s="476"/>
      <c r="I29" s="478"/>
      <c r="J29" s="476"/>
      <c r="K29" s="476"/>
      <c r="L29" s="476"/>
      <c r="M29" s="476"/>
      <c r="N29" s="476"/>
      <c r="O29" s="476"/>
      <c r="P29" s="476"/>
      <c r="Q29" s="476"/>
      <c r="R29" s="477"/>
      <c r="S29" s="478"/>
      <c r="T29" s="476"/>
      <c r="U29" s="476"/>
      <c r="V29" s="476"/>
      <c r="W29" s="242"/>
      <c r="X29" s="112" t="s">
        <v>97</v>
      </c>
      <c r="Y29" s="102" t="e">
        <f t="shared" si="2"/>
        <v>#N/A</v>
      </c>
      <c r="Z29" s="446" t="str">
        <f t="shared" si="3"/>
        <v>常勤</v>
      </c>
      <c r="AA29" s="447"/>
      <c r="AB29" s="488"/>
      <c r="AC29" s="477"/>
      <c r="AD29" s="489"/>
      <c r="AE29" s="490"/>
      <c r="AF29" s="490"/>
      <c r="AG29" s="490"/>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506">
        <f t="shared" si="4"/>
        <v>0</v>
      </c>
      <c r="BN29" s="507"/>
      <c r="BO29" s="508">
        <f t="shared" si="4"/>
        <v>0</v>
      </c>
      <c r="BP29" s="509"/>
      <c r="BQ29" s="103"/>
      <c r="BR29" s="245"/>
      <c r="BS29" s="44" t="s">
        <v>97</v>
      </c>
      <c r="BT29" s="245"/>
      <c r="BU29" s="44" t="s">
        <v>15</v>
      </c>
      <c r="BV29" s="469"/>
      <c r="BW29" s="470"/>
      <c r="BX29" s="470"/>
      <c r="BY29" s="471"/>
      <c r="BZ29" s="28" t="str">
        <f t="shared" si="1"/>
        <v>常勤</v>
      </c>
      <c r="CA29" s="28"/>
      <c r="CB29" s="28"/>
      <c r="CC29" s="30" t="s">
        <v>189</v>
      </c>
      <c r="CD29" s="138"/>
      <c r="CE29" s="28"/>
      <c r="CF29" s="28"/>
      <c r="CG29" s="28"/>
      <c r="CH29" s="28"/>
      <c r="CI29" s="28"/>
      <c r="CJ29" s="28"/>
      <c r="CK29" s="28"/>
      <c r="CL29" s="28"/>
      <c r="CM29" s="28"/>
      <c r="CN29" s="28"/>
      <c r="CO29" s="28"/>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row>
    <row r="30" spans="1:119" s="101" customFormat="1" ht="12.95" customHeight="1" x14ac:dyDescent="0.4">
      <c r="A30" s="475"/>
      <c r="B30" s="476"/>
      <c r="C30" s="476"/>
      <c r="D30" s="476"/>
      <c r="E30" s="476"/>
      <c r="F30" s="476"/>
      <c r="G30" s="476"/>
      <c r="H30" s="476"/>
      <c r="I30" s="478"/>
      <c r="J30" s="476"/>
      <c r="K30" s="476"/>
      <c r="L30" s="476"/>
      <c r="M30" s="476"/>
      <c r="N30" s="476"/>
      <c r="O30" s="476"/>
      <c r="P30" s="476"/>
      <c r="Q30" s="476"/>
      <c r="R30" s="477"/>
      <c r="S30" s="478"/>
      <c r="T30" s="476"/>
      <c r="U30" s="476"/>
      <c r="V30" s="476"/>
      <c r="W30" s="242"/>
      <c r="X30" s="112" t="s">
        <v>97</v>
      </c>
      <c r="Y30" s="102" t="e">
        <f t="shared" si="2"/>
        <v>#N/A</v>
      </c>
      <c r="Z30" s="446" t="str">
        <f t="shared" si="3"/>
        <v>常勤</v>
      </c>
      <c r="AA30" s="447"/>
      <c r="AB30" s="488"/>
      <c r="AC30" s="477"/>
      <c r="AD30" s="489"/>
      <c r="AE30" s="490"/>
      <c r="AF30" s="490"/>
      <c r="AG30" s="490"/>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506">
        <f t="shared" si="4"/>
        <v>0</v>
      </c>
      <c r="BN30" s="507"/>
      <c r="BO30" s="508">
        <f t="shared" si="4"/>
        <v>0</v>
      </c>
      <c r="BP30" s="509"/>
      <c r="BQ30" s="103"/>
      <c r="BR30" s="245"/>
      <c r="BS30" s="44" t="s">
        <v>97</v>
      </c>
      <c r="BT30" s="245"/>
      <c r="BU30" s="44" t="s">
        <v>15</v>
      </c>
      <c r="BV30" s="469"/>
      <c r="BW30" s="470"/>
      <c r="BX30" s="470"/>
      <c r="BY30" s="471"/>
      <c r="BZ30" s="28" t="str">
        <f t="shared" si="1"/>
        <v>常勤</v>
      </c>
      <c r="CA30" s="28"/>
      <c r="CB30" s="28"/>
      <c r="CC30" s="30" t="s">
        <v>86</v>
      </c>
      <c r="CD30" s="138"/>
      <c r="CE30" s="28"/>
      <c r="CF30" s="28"/>
      <c r="CG30" s="28"/>
      <c r="CH30" s="28"/>
      <c r="CI30" s="28"/>
      <c r="CJ30" s="28"/>
      <c r="CK30" s="28"/>
      <c r="CL30" s="28"/>
      <c r="CM30" s="28"/>
      <c r="CN30" s="28"/>
      <c r="CO30" s="28"/>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row>
    <row r="31" spans="1:119" s="101" customFormat="1" ht="12.95" customHeight="1" x14ac:dyDescent="0.4">
      <c r="A31" s="475"/>
      <c r="B31" s="476"/>
      <c r="C31" s="476"/>
      <c r="D31" s="476"/>
      <c r="E31" s="476"/>
      <c r="F31" s="476"/>
      <c r="G31" s="476"/>
      <c r="H31" s="476"/>
      <c r="I31" s="478"/>
      <c r="J31" s="476"/>
      <c r="K31" s="476"/>
      <c r="L31" s="476"/>
      <c r="M31" s="476"/>
      <c r="N31" s="476"/>
      <c r="O31" s="476"/>
      <c r="P31" s="476"/>
      <c r="Q31" s="476"/>
      <c r="R31" s="477"/>
      <c r="S31" s="478"/>
      <c r="T31" s="476"/>
      <c r="U31" s="476"/>
      <c r="V31" s="476"/>
      <c r="W31" s="242"/>
      <c r="X31" s="112" t="s">
        <v>97</v>
      </c>
      <c r="Y31" s="102" t="e">
        <f t="shared" si="2"/>
        <v>#N/A</v>
      </c>
      <c r="Z31" s="446" t="str">
        <f t="shared" si="3"/>
        <v>常勤</v>
      </c>
      <c r="AA31" s="447"/>
      <c r="AB31" s="488"/>
      <c r="AC31" s="477"/>
      <c r="AD31" s="525"/>
      <c r="AE31" s="526"/>
      <c r="AF31" s="526"/>
      <c r="AG31" s="526"/>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521">
        <f t="shared" si="4"/>
        <v>0</v>
      </c>
      <c r="BN31" s="522"/>
      <c r="BO31" s="523">
        <f t="shared" si="4"/>
        <v>0</v>
      </c>
      <c r="BP31" s="524"/>
      <c r="BQ31" s="104"/>
      <c r="BR31" s="246"/>
      <c r="BS31" s="105" t="s">
        <v>97</v>
      </c>
      <c r="BT31" s="246"/>
      <c r="BU31" s="105" t="s">
        <v>15</v>
      </c>
      <c r="BV31" s="469"/>
      <c r="BW31" s="470"/>
      <c r="BX31" s="470"/>
      <c r="BY31" s="471"/>
      <c r="BZ31" s="28" t="str">
        <f t="shared" si="1"/>
        <v>常勤</v>
      </c>
      <c r="CA31" s="28"/>
      <c r="CB31" s="28"/>
      <c r="CC31" s="30" t="s">
        <v>87</v>
      </c>
      <c r="CD31" s="138"/>
      <c r="CE31" s="28"/>
      <c r="CF31" s="28"/>
      <c r="CG31" s="28"/>
      <c r="CH31" s="28"/>
      <c r="CI31" s="28"/>
      <c r="CJ31" s="28"/>
      <c r="CK31" s="28"/>
      <c r="CL31" s="28"/>
      <c r="CM31" s="28"/>
      <c r="CN31" s="28"/>
      <c r="CO31" s="28"/>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row>
    <row r="32" spans="1:119" s="101" customFormat="1" ht="12.95" customHeight="1" x14ac:dyDescent="0.4">
      <c r="A32" s="106" t="s">
        <v>78</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8"/>
      <c r="AI32" s="108"/>
      <c r="AJ32" s="109"/>
      <c r="AK32" s="109"/>
      <c r="AL32" s="109"/>
      <c r="AM32" s="109"/>
      <c r="AN32" s="109"/>
      <c r="AO32" s="108"/>
      <c r="AP32" s="109"/>
      <c r="AQ32" s="109"/>
      <c r="AR32" s="109"/>
      <c r="AS32" s="109"/>
      <c r="AT32" s="109"/>
      <c r="AU32" s="110"/>
      <c r="AV32" s="109"/>
      <c r="AW32" s="109"/>
      <c r="AX32" s="109"/>
      <c r="AY32" s="109"/>
      <c r="AZ32" s="109"/>
      <c r="BA32" s="109"/>
      <c r="BB32" s="109"/>
      <c r="BC32" s="108"/>
      <c r="BD32" s="109"/>
      <c r="BE32" s="109"/>
      <c r="BF32" s="109"/>
      <c r="BG32" s="109"/>
      <c r="BH32" s="109"/>
      <c r="BI32" s="110"/>
      <c r="BJ32" s="109"/>
      <c r="BK32" s="109"/>
      <c r="BL32" s="110"/>
      <c r="BM32" s="510">
        <f>SUM(BM33:BN37)</f>
        <v>0</v>
      </c>
      <c r="BN32" s="511"/>
      <c r="BO32" s="512"/>
      <c r="BP32" s="513"/>
      <c r="BQ32" s="514"/>
      <c r="BR32" s="515"/>
      <c r="BS32" s="515"/>
      <c r="BT32" s="515"/>
      <c r="BU32" s="516"/>
      <c r="BV32" s="472"/>
      <c r="BW32" s="473"/>
      <c r="BX32" s="473"/>
      <c r="BY32" s="474"/>
      <c r="BZ32" s="28" t="str">
        <f t="shared" si="1"/>
        <v/>
      </c>
      <c r="CA32" s="28"/>
      <c r="CB32" s="28"/>
      <c r="CC32" s="30" t="s">
        <v>88</v>
      </c>
      <c r="CD32" s="138"/>
      <c r="CE32" s="28"/>
      <c r="CF32" s="28"/>
      <c r="CG32" s="28"/>
      <c r="CH32" s="28"/>
      <c r="CI32" s="28"/>
      <c r="CJ32" s="28"/>
      <c r="CK32" s="28"/>
      <c r="CL32" s="28"/>
      <c r="CM32" s="28"/>
      <c r="CN32" s="28"/>
      <c r="CO32" s="28"/>
      <c r="CP32" s="100"/>
      <c r="CQ32" s="100"/>
      <c r="CR32" s="100"/>
      <c r="CS32" s="100"/>
      <c r="CT32" s="100"/>
      <c r="CU32" s="100"/>
      <c r="CV32" s="100"/>
      <c r="CW32" s="100"/>
      <c r="CX32" s="100"/>
      <c r="CY32" s="100"/>
      <c r="CZ32" s="100"/>
      <c r="DA32" s="100"/>
      <c r="DB32" s="100"/>
      <c r="DC32" s="100"/>
      <c r="DD32" s="100"/>
      <c r="DE32" s="100"/>
      <c r="DF32" s="100"/>
      <c r="DG32" s="100"/>
      <c r="DH32" s="100"/>
      <c r="DI32" s="100"/>
      <c r="DJ32" s="100"/>
      <c r="DK32" s="100"/>
      <c r="DL32" s="100"/>
      <c r="DM32" s="100"/>
      <c r="DN32" s="100"/>
      <c r="DO32" s="100"/>
    </row>
    <row r="33" spans="1:119" s="101" customFormat="1" ht="12.95" customHeight="1" x14ac:dyDescent="0.4">
      <c r="A33" s="475"/>
      <c r="B33" s="476"/>
      <c r="C33" s="476"/>
      <c r="D33" s="476"/>
      <c r="E33" s="476"/>
      <c r="F33" s="476"/>
      <c r="G33" s="476"/>
      <c r="H33" s="476"/>
      <c r="I33" s="478"/>
      <c r="J33" s="476"/>
      <c r="K33" s="476"/>
      <c r="L33" s="476"/>
      <c r="M33" s="476"/>
      <c r="N33" s="476"/>
      <c r="O33" s="476"/>
      <c r="P33" s="476"/>
      <c r="Q33" s="476"/>
      <c r="R33" s="477"/>
      <c r="S33" s="438"/>
      <c r="T33" s="439"/>
      <c r="U33" s="439"/>
      <c r="V33" s="439"/>
      <c r="W33" s="440"/>
      <c r="X33" s="441"/>
      <c r="Y33" s="102" t="e">
        <f>VLOOKUP(BZ33,$CC$56:$CD$60,2,FALSE)</f>
        <v>#N/A</v>
      </c>
      <c r="Z33" s="446" t="str">
        <f t="shared" ref="Z33" si="5">IF(OR(BM33=$BC$8,BV33="○"),"常勤",IF(BM33=0,"","非常勤"))</f>
        <v>常勤</v>
      </c>
      <c r="AA33" s="447"/>
      <c r="AB33" s="488"/>
      <c r="AC33" s="477"/>
      <c r="AD33" s="489"/>
      <c r="AE33" s="490"/>
      <c r="AF33" s="490"/>
      <c r="AG33" s="490"/>
      <c r="AH33" s="250"/>
      <c r="AI33" s="249"/>
      <c r="AJ33" s="249"/>
      <c r="AK33" s="249"/>
      <c r="AL33" s="249"/>
      <c r="AM33" s="249"/>
      <c r="AN33" s="249"/>
      <c r="AO33" s="250"/>
      <c r="AP33" s="249"/>
      <c r="AQ33" s="249"/>
      <c r="AR33" s="249"/>
      <c r="AS33" s="249"/>
      <c r="AT33" s="249"/>
      <c r="AU33" s="249"/>
      <c r="AV33" s="250"/>
      <c r="AW33" s="249"/>
      <c r="AX33" s="249"/>
      <c r="AY33" s="249"/>
      <c r="AZ33" s="249"/>
      <c r="BA33" s="249"/>
      <c r="BB33" s="249"/>
      <c r="BC33" s="250"/>
      <c r="BD33" s="249"/>
      <c r="BE33" s="249"/>
      <c r="BF33" s="249"/>
      <c r="BG33" s="249"/>
      <c r="BH33" s="249"/>
      <c r="BI33" s="249"/>
      <c r="BJ33" s="249"/>
      <c r="BK33" s="249"/>
      <c r="BL33" s="249"/>
      <c r="BM33" s="517">
        <f t="shared" si="4"/>
        <v>0</v>
      </c>
      <c r="BN33" s="518"/>
      <c r="BO33" s="519">
        <f t="shared" ref="BO33" si="6">BO90</f>
        <v>0</v>
      </c>
      <c r="BP33" s="520"/>
      <c r="BQ33" s="103"/>
      <c r="BR33" s="243"/>
      <c r="BS33" s="44" t="s">
        <v>97</v>
      </c>
      <c r="BT33" s="243"/>
      <c r="BU33" s="44" t="s">
        <v>98</v>
      </c>
      <c r="BV33" s="469"/>
      <c r="BW33" s="470"/>
      <c r="BX33" s="470"/>
      <c r="BY33" s="471"/>
      <c r="BZ33" s="28" t="str">
        <f t="shared" si="1"/>
        <v>常勤</v>
      </c>
      <c r="CA33" s="28"/>
      <c r="CB33" s="28"/>
      <c r="CC33" s="30" t="s">
        <v>89</v>
      </c>
      <c r="CD33" s="138"/>
      <c r="CE33" s="28"/>
      <c r="CF33" s="28"/>
      <c r="CG33" s="28"/>
      <c r="CH33" s="28"/>
      <c r="CI33" s="28"/>
      <c r="CJ33" s="28"/>
      <c r="CK33" s="28"/>
      <c r="CL33" s="28"/>
      <c r="CM33" s="28"/>
      <c r="CN33" s="28"/>
      <c r="CO33" s="28"/>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row>
    <row r="34" spans="1:119" s="101" customFormat="1" ht="12.95" customHeight="1" x14ac:dyDescent="0.4">
      <c r="A34" s="475"/>
      <c r="B34" s="476"/>
      <c r="C34" s="476"/>
      <c r="D34" s="476"/>
      <c r="E34" s="476"/>
      <c r="F34" s="476"/>
      <c r="G34" s="476"/>
      <c r="H34" s="476"/>
      <c r="I34" s="478"/>
      <c r="J34" s="476"/>
      <c r="K34" s="476"/>
      <c r="L34" s="476"/>
      <c r="M34" s="476"/>
      <c r="N34" s="476"/>
      <c r="O34" s="476"/>
      <c r="P34" s="476"/>
      <c r="Q34" s="476"/>
      <c r="R34" s="477"/>
      <c r="S34" s="438"/>
      <c r="T34" s="439"/>
      <c r="U34" s="439"/>
      <c r="V34" s="439"/>
      <c r="W34" s="440"/>
      <c r="X34" s="441"/>
      <c r="Y34" s="102" t="e">
        <f>VLOOKUP(BZ34,$CC$56:$CD$60,2,FALSE)</f>
        <v>#N/A</v>
      </c>
      <c r="Z34" s="446" t="str">
        <f t="shared" ref="Z34:Z37" si="7">IF(OR(BM34=$BC$8,BV34="○"),"常勤",IF(BM34=0,"","非常勤"))</f>
        <v>常勤</v>
      </c>
      <c r="AA34" s="447"/>
      <c r="AB34" s="488"/>
      <c r="AC34" s="477"/>
      <c r="AD34" s="489"/>
      <c r="AE34" s="490"/>
      <c r="AF34" s="490"/>
      <c r="AG34" s="490"/>
      <c r="AH34" s="250"/>
      <c r="AI34" s="249"/>
      <c r="AJ34" s="249"/>
      <c r="AK34" s="249"/>
      <c r="AL34" s="249"/>
      <c r="AM34" s="249"/>
      <c r="AN34" s="249"/>
      <c r="AO34" s="250"/>
      <c r="AP34" s="249"/>
      <c r="AQ34" s="249"/>
      <c r="AR34" s="249"/>
      <c r="AS34" s="249"/>
      <c r="AT34" s="249"/>
      <c r="AU34" s="249"/>
      <c r="AV34" s="250"/>
      <c r="AW34" s="249"/>
      <c r="AX34" s="249"/>
      <c r="AY34" s="249"/>
      <c r="AZ34" s="249"/>
      <c r="BA34" s="249"/>
      <c r="BB34" s="249"/>
      <c r="BC34" s="250"/>
      <c r="BD34" s="249"/>
      <c r="BE34" s="249"/>
      <c r="BF34" s="249"/>
      <c r="BG34" s="249"/>
      <c r="BH34" s="249"/>
      <c r="BI34" s="249"/>
      <c r="BJ34" s="249"/>
      <c r="BK34" s="249"/>
      <c r="BL34" s="249"/>
      <c r="BM34" s="506">
        <f t="shared" si="4"/>
        <v>0</v>
      </c>
      <c r="BN34" s="507"/>
      <c r="BO34" s="508">
        <f t="shared" ref="BO34" si="8">BO91</f>
        <v>0</v>
      </c>
      <c r="BP34" s="509"/>
      <c r="BQ34" s="103"/>
      <c r="BR34" s="243"/>
      <c r="BS34" s="44" t="s">
        <v>97</v>
      </c>
      <c r="BT34" s="243"/>
      <c r="BU34" s="44" t="s">
        <v>98</v>
      </c>
      <c r="BV34" s="469"/>
      <c r="BW34" s="470"/>
      <c r="BX34" s="470"/>
      <c r="BY34" s="471"/>
      <c r="BZ34" s="28" t="str">
        <f t="shared" si="1"/>
        <v>常勤</v>
      </c>
      <c r="CA34" s="28"/>
      <c r="CB34" s="28"/>
      <c r="CC34" s="30"/>
      <c r="CD34" s="138"/>
      <c r="CE34" s="28"/>
      <c r="CF34" s="28"/>
      <c r="CG34" s="28"/>
      <c r="CH34" s="28"/>
      <c r="CI34" s="28"/>
      <c r="CJ34" s="28"/>
      <c r="CK34" s="28"/>
      <c r="CL34" s="28"/>
      <c r="CM34" s="28"/>
      <c r="CN34" s="28"/>
      <c r="CO34" s="28"/>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row>
    <row r="35" spans="1:119" s="101" customFormat="1" ht="12.95" customHeight="1" x14ac:dyDescent="0.4">
      <c r="A35" s="475"/>
      <c r="B35" s="476"/>
      <c r="C35" s="476"/>
      <c r="D35" s="476"/>
      <c r="E35" s="476"/>
      <c r="F35" s="476"/>
      <c r="G35" s="476"/>
      <c r="H35" s="476"/>
      <c r="I35" s="478"/>
      <c r="J35" s="476"/>
      <c r="K35" s="476"/>
      <c r="L35" s="476"/>
      <c r="M35" s="476"/>
      <c r="N35" s="476"/>
      <c r="O35" s="476"/>
      <c r="P35" s="476"/>
      <c r="Q35" s="476"/>
      <c r="R35" s="477"/>
      <c r="S35" s="438"/>
      <c r="T35" s="439"/>
      <c r="U35" s="439"/>
      <c r="V35" s="439"/>
      <c r="W35" s="440"/>
      <c r="X35" s="441"/>
      <c r="Y35" s="102" t="e">
        <f>VLOOKUP(BZ35,$CC$56:$CD$60,2,FALSE)</f>
        <v>#N/A</v>
      </c>
      <c r="Z35" s="446" t="str">
        <f t="shared" si="7"/>
        <v>常勤</v>
      </c>
      <c r="AA35" s="447"/>
      <c r="AB35" s="488"/>
      <c r="AC35" s="477"/>
      <c r="AD35" s="489"/>
      <c r="AE35" s="490"/>
      <c r="AF35" s="490"/>
      <c r="AG35" s="490"/>
      <c r="AH35" s="250"/>
      <c r="AI35" s="249"/>
      <c r="AJ35" s="249"/>
      <c r="AK35" s="249"/>
      <c r="AL35" s="249"/>
      <c r="AM35" s="249"/>
      <c r="AN35" s="249"/>
      <c r="AO35" s="250"/>
      <c r="AP35" s="249"/>
      <c r="AQ35" s="249"/>
      <c r="AR35" s="249"/>
      <c r="AS35" s="249"/>
      <c r="AT35" s="249"/>
      <c r="AU35" s="249"/>
      <c r="AV35" s="250"/>
      <c r="AW35" s="249"/>
      <c r="AX35" s="249"/>
      <c r="AY35" s="249"/>
      <c r="AZ35" s="249"/>
      <c r="BA35" s="249"/>
      <c r="BB35" s="249"/>
      <c r="BC35" s="250"/>
      <c r="BD35" s="249"/>
      <c r="BE35" s="249"/>
      <c r="BF35" s="249"/>
      <c r="BG35" s="249"/>
      <c r="BH35" s="249"/>
      <c r="BI35" s="249"/>
      <c r="BJ35" s="249"/>
      <c r="BK35" s="249"/>
      <c r="BL35" s="249"/>
      <c r="BM35" s="506">
        <f t="shared" si="4"/>
        <v>0</v>
      </c>
      <c r="BN35" s="507"/>
      <c r="BO35" s="508">
        <f t="shared" ref="BO35" si="9">BO92</f>
        <v>0</v>
      </c>
      <c r="BP35" s="509"/>
      <c r="BQ35" s="103"/>
      <c r="BR35" s="245"/>
      <c r="BS35" s="44" t="s">
        <v>97</v>
      </c>
      <c r="BT35" s="245"/>
      <c r="BU35" s="44" t="s">
        <v>15</v>
      </c>
      <c r="BV35" s="469"/>
      <c r="BW35" s="470"/>
      <c r="BX35" s="470"/>
      <c r="BY35" s="471"/>
      <c r="BZ35" s="28" t="str">
        <f t="shared" si="1"/>
        <v>常勤</v>
      </c>
      <c r="CA35" s="28"/>
      <c r="CB35" s="28"/>
      <c r="CC35" s="30" t="s">
        <v>99</v>
      </c>
      <c r="CD35" s="28"/>
      <c r="CE35" s="28"/>
      <c r="CF35" s="28"/>
      <c r="CG35" s="28"/>
      <c r="CH35" s="28"/>
      <c r="CI35" s="28"/>
      <c r="CJ35" s="28"/>
      <c r="CK35" s="28"/>
      <c r="CL35" s="28"/>
      <c r="CM35" s="28"/>
      <c r="CN35" s="28"/>
      <c r="CO35" s="28"/>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row>
    <row r="36" spans="1:119" s="101" customFormat="1" ht="12.95" customHeight="1" x14ac:dyDescent="0.4">
      <c r="A36" s="475"/>
      <c r="B36" s="476"/>
      <c r="C36" s="476"/>
      <c r="D36" s="476"/>
      <c r="E36" s="476"/>
      <c r="F36" s="476"/>
      <c r="G36" s="476"/>
      <c r="H36" s="476"/>
      <c r="I36" s="478"/>
      <c r="J36" s="476"/>
      <c r="K36" s="476"/>
      <c r="L36" s="476"/>
      <c r="M36" s="476"/>
      <c r="N36" s="476"/>
      <c r="O36" s="476"/>
      <c r="P36" s="476"/>
      <c r="Q36" s="476"/>
      <c r="R36" s="477"/>
      <c r="S36" s="438"/>
      <c r="T36" s="439"/>
      <c r="U36" s="439"/>
      <c r="V36" s="439"/>
      <c r="W36" s="440"/>
      <c r="X36" s="441"/>
      <c r="Y36" s="102" t="e">
        <f>VLOOKUP(BZ36,$CC$56:$CD$60,2,FALSE)</f>
        <v>#N/A</v>
      </c>
      <c r="Z36" s="446" t="str">
        <f t="shared" si="7"/>
        <v>常勤</v>
      </c>
      <c r="AA36" s="447"/>
      <c r="AB36" s="488"/>
      <c r="AC36" s="477"/>
      <c r="AD36" s="489"/>
      <c r="AE36" s="490"/>
      <c r="AF36" s="490"/>
      <c r="AG36" s="490"/>
      <c r="AH36" s="250"/>
      <c r="AI36" s="249"/>
      <c r="AJ36" s="249"/>
      <c r="AK36" s="249"/>
      <c r="AL36" s="249"/>
      <c r="AM36" s="249"/>
      <c r="AN36" s="249"/>
      <c r="AO36" s="250"/>
      <c r="AP36" s="249"/>
      <c r="AQ36" s="249"/>
      <c r="AR36" s="249"/>
      <c r="AS36" s="249"/>
      <c r="AT36" s="249"/>
      <c r="AU36" s="249"/>
      <c r="AV36" s="250"/>
      <c r="AW36" s="249"/>
      <c r="AX36" s="249"/>
      <c r="AY36" s="249"/>
      <c r="AZ36" s="249"/>
      <c r="BA36" s="249"/>
      <c r="BB36" s="249"/>
      <c r="BC36" s="250"/>
      <c r="BD36" s="249"/>
      <c r="BE36" s="249"/>
      <c r="BF36" s="249"/>
      <c r="BG36" s="249"/>
      <c r="BH36" s="249"/>
      <c r="BI36" s="249"/>
      <c r="BJ36" s="249"/>
      <c r="BK36" s="249"/>
      <c r="BL36" s="249"/>
      <c r="BM36" s="506">
        <f t="shared" si="4"/>
        <v>0</v>
      </c>
      <c r="BN36" s="507"/>
      <c r="BO36" s="508">
        <f t="shared" ref="BO36" si="10">BO93</f>
        <v>0</v>
      </c>
      <c r="BP36" s="509"/>
      <c r="BQ36" s="103"/>
      <c r="BR36" s="245"/>
      <c r="BS36" s="44" t="s">
        <v>97</v>
      </c>
      <c r="BT36" s="245"/>
      <c r="BU36" s="44" t="s">
        <v>15</v>
      </c>
      <c r="BV36" s="469"/>
      <c r="BW36" s="470"/>
      <c r="BX36" s="470"/>
      <c r="BY36" s="471"/>
      <c r="BZ36" s="28" t="str">
        <f t="shared" si="1"/>
        <v>常勤</v>
      </c>
      <c r="CA36" s="28"/>
      <c r="CB36" s="28"/>
      <c r="CC36" s="30" t="s">
        <v>100</v>
      </c>
      <c r="CD36" s="28"/>
      <c r="CE36" s="28"/>
      <c r="CF36" s="28"/>
      <c r="CG36" s="28"/>
      <c r="CH36" s="28"/>
      <c r="CI36" s="28"/>
      <c r="CJ36" s="28"/>
      <c r="CK36" s="28"/>
      <c r="CL36" s="28"/>
      <c r="CM36" s="28"/>
      <c r="CN36" s="28"/>
      <c r="CO36" s="28"/>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row>
    <row r="37" spans="1:119" s="101" customFormat="1" ht="12.95" customHeight="1" thickBot="1" x14ac:dyDescent="0.45">
      <c r="A37" s="482"/>
      <c r="B37" s="480"/>
      <c r="C37" s="480"/>
      <c r="D37" s="480"/>
      <c r="E37" s="480"/>
      <c r="F37" s="480"/>
      <c r="G37" s="480"/>
      <c r="H37" s="480"/>
      <c r="I37" s="479"/>
      <c r="J37" s="480"/>
      <c r="K37" s="480"/>
      <c r="L37" s="480"/>
      <c r="M37" s="480"/>
      <c r="N37" s="480"/>
      <c r="O37" s="480"/>
      <c r="P37" s="480"/>
      <c r="Q37" s="480"/>
      <c r="R37" s="481"/>
      <c r="S37" s="442"/>
      <c r="T37" s="443"/>
      <c r="U37" s="443"/>
      <c r="V37" s="443"/>
      <c r="W37" s="444"/>
      <c r="X37" s="445"/>
      <c r="Y37" s="113" t="e">
        <f>VLOOKUP(BZ37,$CC$56:$CD$60,2,FALSE)</f>
        <v>#N/A</v>
      </c>
      <c r="Z37" s="448" t="str">
        <f t="shared" si="7"/>
        <v>常勤</v>
      </c>
      <c r="AA37" s="449"/>
      <c r="AB37" s="574"/>
      <c r="AC37" s="481"/>
      <c r="AD37" s="575"/>
      <c r="AE37" s="576"/>
      <c r="AF37" s="576"/>
      <c r="AG37" s="576"/>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568">
        <f t="shared" si="4"/>
        <v>0</v>
      </c>
      <c r="BN37" s="569"/>
      <c r="BO37" s="570">
        <f t="shared" ref="BO37" si="11">BO94</f>
        <v>0</v>
      </c>
      <c r="BP37" s="571"/>
      <c r="BQ37" s="114"/>
      <c r="BR37" s="247"/>
      <c r="BS37" s="115" t="s">
        <v>97</v>
      </c>
      <c r="BT37" s="247"/>
      <c r="BU37" s="115" t="s">
        <v>15</v>
      </c>
      <c r="BV37" s="577"/>
      <c r="BW37" s="578"/>
      <c r="BX37" s="578"/>
      <c r="BY37" s="579"/>
      <c r="BZ37" s="28" t="str">
        <f t="shared" si="1"/>
        <v>常勤</v>
      </c>
      <c r="CA37" s="28"/>
      <c r="CB37" s="28"/>
      <c r="CC37" s="30" t="s">
        <v>191</v>
      </c>
      <c r="CD37" s="28"/>
      <c r="CE37" s="28"/>
      <c r="CF37" s="28"/>
      <c r="CG37" s="28"/>
      <c r="CH37" s="28"/>
      <c r="CI37" s="28"/>
      <c r="CJ37" s="28"/>
      <c r="CK37" s="28"/>
      <c r="CL37" s="28"/>
      <c r="CM37" s="28"/>
      <c r="CN37" s="28"/>
      <c r="CO37" s="28"/>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row>
    <row r="38" spans="1:119" s="100" customFormat="1" ht="12.95" customHeight="1" thickBot="1" x14ac:dyDescent="0.45">
      <c r="A38" s="116"/>
      <c r="B38" s="117"/>
      <c r="C38" s="117"/>
      <c r="D38" s="117"/>
      <c r="E38" s="117"/>
      <c r="F38" s="117"/>
      <c r="G38" s="117"/>
      <c r="H38" s="117"/>
      <c r="I38" s="117"/>
      <c r="J38" s="117"/>
      <c r="K38" s="117"/>
      <c r="L38" s="117"/>
      <c r="M38" s="117"/>
      <c r="N38" s="117"/>
      <c r="O38" s="117"/>
      <c r="P38" s="117"/>
      <c r="Q38" s="117"/>
      <c r="R38" s="118"/>
      <c r="S38" s="118"/>
      <c r="T38" s="118"/>
      <c r="U38" s="118"/>
      <c r="V38" s="118"/>
      <c r="W38" s="118"/>
      <c r="X38" s="118"/>
      <c r="Y38" s="118"/>
      <c r="Z38" s="118"/>
      <c r="AA38" s="118"/>
      <c r="AB38" s="118"/>
      <c r="AC38" s="118"/>
      <c r="AD38" s="118"/>
      <c r="AE38" s="118"/>
      <c r="AF38" s="118"/>
      <c r="AG38" s="118"/>
      <c r="AH38" s="119"/>
      <c r="AI38" s="119"/>
      <c r="AJ38" s="119"/>
      <c r="AK38" s="119"/>
      <c r="AL38" s="119"/>
      <c r="AM38" s="120"/>
      <c r="AN38" s="121"/>
      <c r="AO38" s="121"/>
      <c r="AP38" s="121"/>
      <c r="AQ38" s="121"/>
      <c r="AR38" s="121"/>
      <c r="AS38" s="121"/>
      <c r="AT38" s="121"/>
      <c r="AU38" s="121"/>
      <c r="AV38" s="121"/>
      <c r="AW38" s="121"/>
      <c r="AX38" s="121"/>
      <c r="AY38" s="121"/>
      <c r="AZ38" s="119"/>
      <c r="BA38" s="119"/>
      <c r="BB38" s="119"/>
      <c r="BC38" s="119"/>
      <c r="BD38" s="119"/>
      <c r="BE38" s="119"/>
      <c r="BF38" s="119"/>
      <c r="BG38" s="119"/>
      <c r="BH38" s="119"/>
      <c r="BI38" s="119"/>
      <c r="BJ38" s="119"/>
      <c r="BK38" s="119"/>
      <c r="BL38" s="119"/>
      <c r="BM38" s="122"/>
      <c r="BN38" s="28"/>
      <c r="BO38" s="123"/>
      <c r="BP38" s="28"/>
      <c r="BQ38" s="123"/>
      <c r="BR38" s="28"/>
      <c r="BS38" s="28"/>
      <c r="BT38" s="28"/>
      <c r="BU38" s="28"/>
      <c r="BV38" s="28"/>
      <c r="BW38" s="28"/>
      <c r="BX38" s="28"/>
      <c r="BY38" s="28"/>
      <c r="BZ38" s="28"/>
      <c r="CA38" s="28"/>
      <c r="CB38" s="28"/>
      <c r="CC38" s="30"/>
      <c r="CD38" s="28"/>
      <c r="CE38" s="28"/>
      <c r="CF38" s="28"/>
      <c r="CG38" s="28"/>
      <c r="CH38" s="28"/>
      <c r="CI38" s="28"/>
      <c r="CJ38" s="28"/>
      <c r="CK38" s="28"/>
      <c r="CL38" s="28"/>
      <c r="CM38" s="28"/>
      <c r="CN38" s="28"/>
      <c r="CO38" s="28"/>
    </row>
    <row r="39" spans="1:119" s="101" customFormat="1" ht="12.95" customHeight="1" thickBot="1" x14ac:dyDescent="0.45">
      <c r="A39" s="559" t="s">
        <v>119</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1"/>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562"/>
      <c r="BN39" s="563"/>
      <c r="BO39" s="564"/>
      <c r="BP39" s="563"/>
      <c r="BQ39" s="564"/>
      <c r="BR39" s="563"/>
      <c r="BS39" s="563"/>
      <c r="BT39" s="563"/>
      <c r="BU39" s="565"/>
      <c r="BV39" s="28"/>
      <c r="BW39" s="28"/>
      <c r="BX39" s="28"/>
      <c r="BY39" s="28"/>
      <c r="BZ39" s="28"/>
      <c r="CA39" s="28"/>
      <c r="CB39" s="28"/>
      <c r="CC39" s="30"/>
      <c r="CD39" s="28"/>
      <c r="CE39" s="28"/>
      <c r="CF39" s="28"/>
      <c r="CG39" s="28"/>
      <c r="CH39" s="28"/>
      <c r="CI39" s="28"/>
      <c r="CJ39" s="28"/>
      <c r="CK39" s="28"/>
      <c r="CL39" s="28"/>
      <c r="CM39" s="28"/>
      <c r="CN39" s="28"/>
      <c r="CO39" s="28"/>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row>
    <row r="40" spans="1:119" s="101" customFormat="1" ht="12.95" customHeight="1" thickBot="1" x14ac:dyDescent="0.4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30"/>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30"/>
      <c r="CE40" s="28"/>
      <c r="CF40" s="28"/>
      <c r="CG40" s="28"/>
      <c r="CH40" s="28"/>
      <c r="CI40" s="28"/>
      <c r="CJ40" s="28"/>
      <c r="CK40" s="28"/>
      <c r="CL40" s="28"/>
      <c r="CM40" s="28"/>
      <c r="CN40" s="28"/>
      <c r="CO40" s="28"/>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row>
    <row r="41" spans="1:119" s="101" customFormat="1" ht="12.95" customHeight="1" x14ac:dyDescent="0.4">
      <c r="A41" s="28"/>
      <c r="B41" s="124" t="s">
        <v>46</v>
      </c>
      <c r="C41" s="125"/>
      <c r="D41" s="125"/>
      <c r="E41" s="125"/>
      <c r="F41" s="125"/>
      <c r="G41" s="125"/>
      <c r="H41" s="125"/>
      <c r="I41" s="125"/>
      <c r="J41" s="125"/>
      <c r="K41" s="125"/>
      <c r="L41" s="125"/>
      <c r="M41" s="125"/>
      <c r="N41" s="125"/>
      <c r="O41" s="125"/>
      <c r="P41" s="125"/>
      <c r="Q41" s="125"/>
      <c r="R41" s="125"/>
      <c r="S41" s="125"/>
      <c r="T41" s="125"/>
      <c r="U41" s="125"/>
      <c r="V41" s="126"/>
      <c r="W41" s="30"/>
      <c r="X41" s="124" t="s">
        <v>47</v>
      </c>
      <c r="Y41" s="125"/>
      <c r="Z41" s="125"/>
      <c r="AA41" s="125"/>
      <c r="AB41" s="125"/>
      <c r="AC41" s="125"/>
      <c r="AD41" s="125"/>
      <c r="AE41" s="125"/>
      <c r="AF41" s="125"/>
      <c r="AG41" s="125"/>
      <c r="AH41" s="125"/>
      <c r="AI41" s="125"/>
      <c r="AJ41" s="125"/>
      <c r="AK41" s="125"/>
      <c r="AL41" s="125"/>
      <c r="AM41" s="125"/>
      <c r="AN41" s="125"/>
      <c r="AO41" s="125"/>
      <c r="AP41" s="126"/>
      <c r="AQ41" s="28"/>
      <c r="AR41" s="28" t="s">
        <v>48</v>
      </c>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30" t="s">
        <v>17</v>
      </c>
      <c r="CD41" s="28"/>
      <c r="CE41" s="28"/>
      <c r="CF41" s="28"/>
      <c r="CG41" s="28"/>
      <c r="CH41" s="28"/>
      <c r="CI41" s="28"/>
      <c r="CJ41" s="28"/>
      <c r="CK41" s="28"/>
      <c r="CL41" s="28"/>
      <c r="CM41" s="28"/>
      <c r="CN41" s="28"/>
      <c r="CO41" s="28"/>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row>
    <row r="42" spans="1:119" s="101" customFormat="1" ht="12.95" customHeight="1" x14ac:dyDescent="0.4">
      <c r="A42" s="127"/>
      <c r="B42" s="128" t="s">
        <v>3</v>
      </c>
      <c r="C42" s="129" t="s">
        <v>49</v>
      </c>
      <c r="D42" s="35"/>
      <c r="E42" s="35"/>
      <c r="F42" s="487"/>
      <c r="G42" s="487"/>
      <c r="H42" s="35" t="s">
        <v>50</v>
      </c>
      <c r="I42" s="487"/>
      <c r="J42" s="487"/>
      <c r="K42" s="35" t="s">
        <v>51</v>
      </c>
      <c r="L42" s="129" t="s">
        <v>121</v>
      </c>
      <c r="M42" s="129"/>
      <c r="N42" s="35"/>
      <c r="O42" s="487"/>
      <c r="P42" s="487"/>
      <c r="Q42" s="35" t="s">
        <v>50</v>
      </c>
      <c r="R42" s="487"/>
      <c r="S42" s="487"/>
      <c r="T42" s="35"/>
      <c r="U42" s="566">
        <f t="shared" ref="U42:U61" si="12">I42-F42-(R42-O42)</f>
        <v>0</v>
      </c>
      <c r="V42" s="567"/>
      <c r="W42" s="130">
        <f>HOUR(U42) + MINUTE(U42) / 60</f>
        <v>0</v>
      </c>
      <c r="X42" s="128" t="s">
        <v>52</v>
      </c>
      <c r="Y42" s="129" t="s">
        <v>120</v>
      </c>
      <c r="Z42" s="35"/>
      <c r="AA42" s="35"/>
      <c r="AB42" s="572"/>
      <c r="AC42" s="573"/>
      <c r="AD42" s="35" t="s">
        <v>50</v>
      </c>
      <c r="AE42" s="572"/>
      <c r="AF42" s="573"/>
      <c r="AG42" s="35" t="s">
        <v>51</v>
      </c>
      <c r="AH42" s="129" t="s">
        <v>122</v>
      </c>
      <c r="AI42" s="129"/>
      <c r="AJ42" s="129"/>
      <c r="AK42" s="487"/>
      <c r="AL42" s="487"/>
      <c r="AM42" s="35" t="s">
        <v>50</v>
      </c>
      <c r="AN42" s="487"/>
      <c r="AO42" s="487"/>
      <c r="AP42" s="131"/>
      <c r="AQ42" s="28"/>
      <c r="AR42" s="132">
        <v>1</v>
      </c>
      <c r="AS42" s="28" t="s">
        <v>114</v>
      </c>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30" t="s">
        <v>21</v>
      </c>
      <c r="CD42" s="28"/>
      <c r="CE42" s="28"/>
      <c r="CF42" s="28"/>
      <c r="CG42" s="28"/>
      <c r="CH42" s="28"/>
      <c r="CI42" s="28"/>
      <c r="CJ42" s="28"/>
      <c r="CK42" s="28"/>
      <c r="CL42" s="28"/>
      <c r="CM42" s="28"/>
      <c r="CN42" s="28"/>
      <c r="CO42" s="28"/>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row>
    <row r="43" spans="1:119" s="101" customFormat="1" ht="12.95" customHeight="1" x14ac:dyDescent="0.4">
      <c r="A43" s="28"/>
      <c r="B43" s="128" t="s">
        <v>4</v>
      </c>
      <c r="C43" s="129" t="s">
        <v>49</v>
      </c>
      <c r="D43" s="35"/>
      <c r="E43" s="35"/>
      <c r="F43" s="487"/>
      <c r="G43" s="487"/>
      <c r="H43" s="35" t="s">
        <v>50</v>
      </c>
      <c r="I43" s="487"/>
      <c r="J43" s="487"/>
      <c r="K43" s="35" t="s">
        <v>51</v>
      </c>
      <c r="L43" s="129" t="s">
        <v>121</v>
      </c>
      <c r="M43" s="129"/>
      <c r="N43" s="35"/>
      <c r="O43" s="487"/>
      <c r="P43" s="487"/>
      <c r="Q43" s="35" t="s">
        <v>50</v>
      </c>
      <c r="R43" s="487"/>
      <c r="S43" s="487"/>
      <c r="T43" s="35"/>
      <c r="U43" s="566">
        <f t="shared" si="12"/>
        <v>0</v>
      </c>
      <c r="V43" s="567"/>
      <c r="W43" s="130">
        <f t="shared" ref="W43:W61" si="13">HOUR(U43) + MINUTE(U43) / 60</f>
        <v>0</v>
      </c>
      <c r="X43" s="128" t="s">
        <v>53</v>
      </c>
      <c r="Y43" s="129" t="s">
        <v>120</v>
      </c>
      <c r="Z43" s="35"/>
      <c r="AA43" s="35"/>
      <c r="AB43" s="572"/>
      <c r="AC43" s="573"/>
      <c r="AD43" s="35" t="s">
        <v>50</v>
      </c>
      <c r="AE43" s="572"/>
      <c r="AF43" s="573"/>
      <c r="AG43" s="35" t="s">
        <v>51</v>
      </c>
      <c r="AH43" s="129" t="s">
        <v>122</v>
      </c>
      <c r="AI43" s="129"/>
      <c r="AJ43" s="129"/>
      <c r="AK43" s="487"/>
      <c r="AL43" s="487"/>
      <c r="AM43" s="35" t="s">
        <v>50</v>
      </c>
      <c r="AN43" s="487"/>
      <c r="AO43" s="487"/>
      <c r="AP43" s="131"/>
      <c r="AQ43" s="28"/>
      <c r="AR43" s="132">
        <v>2</v>
      </c>
      <c r="AS43" s="28" t="s">
        <v>115</v>
      </c>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30" t="s">
        <v>0</v>
      </c>
      <c r="CD43" s="28"/>
      <c r="CE43" s="28"/>
      <c r="CF43" s="28"/>
      <c r="CG43" s="28"/>
      <c r="CH43" s="28"/>
      <c r="CI43" s="28"/>
      <c r="CJ43" s="28"/>
      <c r="CK43" s="28"/>
      <c r="CL43" s="28"/>
      <c r="CM43" s="28"/>
      <c r="CN43" s="28"/>
      <c r="CO43" s="28"/>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row>
    <row r="44" spans="1:119" s="101" customFormat="1" ht="12.95" customHeight="1" x14ac:dyDescent="0.4">
      <c r="A44" s="28"/>
      <c r="B44" s="128" t="s">
        <v>2</v>
      </c>
      <c r="C44" s="129" t="s">
        <v>49</v>
      </c>
      <c r="D44" s="35"/>
      <c r="E44" s="35"/>
      <c r="F44" s="487"/>
      <c r="G44" s="487"/>
      <c r="H44" s="35" t="s">
        <v>50</v>
      </c>
      <c r="I44" s="487"/>
      <c r="J44" s="487"/>
      <c r="K44" s="35" t="s">
        <v>51</v>
      </c>
      <c r="L44" s="129" t="s">
        <v>121</v>
      </c>
      <c r="M44" s="129"/>
      <c r="N44" s="35"/>
      <c r="O44" s="487"/>
      <c r="P44" s="487"/>
      <c r="Q44" s="35" t="s">
        <v>50</v>
      </c>
      <c r="R44" s="487"/>
      <c r="S44" s="487"/>
      <c r="T44" s="35"/>
      <c r="U44" s="566">
        <f t="shared" si="12"/>
        <v>0</v>
      </c>
      <c r="V44" s="567"/>
      <c r="W44" s="130">
        <f t="shared" si="13"/>
        <v>0</v>
      </c>
      <c r="X44" s="128" t="s">
        <v>54</v>
      </c>
      <c r="Y44" s="129" t="s">
        <v>120</v>
      </c>
      <c r="Z44" s="35"/>
      <c r="AA44" s="35"/>
      <c r="AB44" s="572"/>
      <c r="AC44" s="573"/>
      <c r="AD44" s="35" t="s">
        <v>50</v>
      </c>
      <c r="AE44" s="572"/>
      <c r="AF44" s="573"/>
      <c r="AG44" s="35" t="s">
        <v>51</v>
      </c>
      <c r="AH44" s="129" t="s">
        <v>122</v>
      </c>
      <c r="AI44" s="129"/>
      <c r="AJ44" s="129"/>
      <c r="AK44" s="487"/>
      <c r="AL44" s="487"/>
      <c r="AM44" s="35" t="s">
        <v>50</v>
      </c>
      <c r="AN44" s="487"/>
      <c r="AO44" s="487"/>
      <c r="AP44" s="131"/>
      <c r="AQ44" s="28"/>
      <c r="AR44" s="132">
        <v>3</v>
      </c>
      <c r="AS44" s="28" t="s">
        <v>101</v>
      </c>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30" t="s">
        <v>22</v>
      </c>
      <c r="CD44" s="28"/>
      <c r="CE44" s="28"/>
      <c r="CF44" s="28"/>
      <c r="CG44" s="28"/>
      <c r="CH44" s="28"/>
      <c r="CI44" s="28"/>
      <c r="CJ44" s="28"/>
      <c r="CK44" s="28"/>
      <c r="CL44" s="28"/>
      <c r="CM44" s="28"/>
      <c r="CN44" s="28"/>
      <c r="CO44" s="28"/>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row>
    <row r="45" spans="1:119" s="101" customFormat="1" ht="12.95" customHeight="1" x14ac:dyDescent="0.4">
      <c r="A45" s="28"/>
      <c r="B45" s="128" t="s">
        <v>5</v>
      </c>
      <c r="C45" s="129" t="s">
        <v>49</v>
      </c>
      <c r="D45" s="35"/>
      <c r="E45" s="35"/>
      <c r="F45" s="487"/>
      <c r="G45" s="487"/>
      <c r="H45" s="35" t="s">
        <v>50</v>
      </c>
      <c r="I45" s="487"/>
      <c r="J45" s="487"/>
      <c r="K45" s="35" t="s">
        <v>51</v>
      </c>
      <c r="L45" s="129" t="s">
        <v>121</v>
      </c>
      <c r="M45" s="129"/>
      <c r="N45" s="35"/>
      <c r="O45" s="487"/>
      <c r="P45" s="487"/>
      <c r="Q45" s="35" t="s">
        <v>50</v>
      </c>
      <c r="R45" s="487"/>
      <c r="S45" s="487"/>
      <c r="T45" s="35"/>
      <c r="U45" s="566">
        <f t="shared" si="12"/>
        <v>0</v>
      </c>
      <c r="V45" s="567"/>
      <c r="W45" s="130">
        <f t="shared" si="13"/>
        <v>0</v>
      </c>
      <c r="X45" s="128" t="s">
        <v>55</v>
      </c>
      <c r="Y45" s="129" t="s">
        <v>120</v>
      </c>
      <c r="Z45" s="35"/>
      <c r="AA45" s="35"/>
      <c r="AB45" s="572"/>
      <c r="AC45" s="573"/>
      <c r="AD45" s="35" t="s">
        <v>50</v>
      </c>
      <c r="AE45" s="572"/>
      <c r="AF45" s="573"/>
      <c r="AG45" s="35" t="s">
        <v>51</v>
      </c>
      <c r="AH45" s="129" t="s">
        <v>122</v>
      </c>
      <c r="AI45" s="129"/>
      <c r="AJ45" s="129"/>
      <c r="AK45" s="487"/>
      <c r="AL45" s="487"/>
      <c r="AM45" s="35" t="s">
        <v>50</v>
      </c>
      <c r="AN45" s="487"/>
      <c r="AO45" s="487"/>
      <c r="AP45" s="131"/>
      <c r="AQ45" s="28"/>
      <c r="AR45" s="132"/>
      <c r="AS45" s="28" t="s">
        <v>116</v>
      </c>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30" t="s">
        <v>23</v>
      </c>
      <c r="CD45" s="28"/>
      <c r="CE45" s="28"/>
      <c r="CF45" s="28"/>
      <c r="CG45" s="28"/>
      <c r="CH45" s="28"/>
      <c r="CI45" s="28"/>
      <c r="CJ45" s="28"/>
      <c r="CK45" s="28"/>
      <c r="CL45" s="28"/>
      <c r="CM45" s="28"/>
      <c r="CN45" s="28"/>
      <c r="CO45" s="28"/>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row>
    <row r="46" spans="1:119" s="101" customFormat="1" ht="12.95" customHeight="1" x14ac:dyDescent="0.4">
      <c r="A46" s="28"/>
      <c r="B46" s="128" t="s">
        <v>6</v>
      </c>
      <c r="C46" s="129" t="s">
        <v>49</v>
      </c>
      <c r="D46" s="35"/>
      <c r="E46" s="35"/>
      <c r="F46" s="487"/>
      <c r="G46" s="487"/>
      <c r="H46" s="35" t="s">
        <v>50</v>
      </c>
      <c r="I46" s="487"/>
      <c r="J46" s="487"/>
      <c r="K46" s="35" t="s">
        <v>51</v>
      </c>
      <c r="L46" s="129" t="s">
        <v>121</v>
      </c>
      <c r="M46" s="129"/>
      <c r="N46" s="35"/>
      <c r="O46" s="487"/>
      <c r="P46" s="487"/>
      <c r="Q46" s="35" t="s">
        <v>50</v>
      </c>
      <c r="R46" s="487"/>
      <c r="S46" s="487"/>
      <c r="T46" s="35"/>
      <c r="U46" s="566">
        <f t="shared" si="12"/>
        <v>0</v>
      </c>
      <c r="V46" s="567"/>
      <c r="W46" s="130">
        <f t="shared" si="13"/>
        <v>0</v>
      </c>
      <c r="X46" s="128" t="s">
        <v>56</v>
      </c>
      <c r="Y46" s="129" t="s">
        <v>120</v>
      </c>
      <c r="Z46" s="35"/>
      <c r="AA46" s="35"/>
      <c r="AB46" s="572"/>
      <c r="AC46" s="573"/>
      <c r="AD46" s="35" t="s">
        <v>50</v>
      </c>
      <c r="AE46" s="572"/>
      <c r="AF46" s="573"/>
      <c r="AG46" s="35" t="s">
        <v>51</v>
      </c>
      <c r="AH46" s="129" t="s">
        <v>122</v>
      </c>
      <c r="AI46" s="129"/>
      <c r="AJ46" s="129"/>
      <c r="AK46" s="487"/>
      <c r="AL46" s="487"/>
      <c r="AM46" s="35" t="s">
        <v>50</v>
      </c>
      <c r="AN46" s="487"/>
      <c r="AO46" s="487"/>
      <c r="AP46" s="131"/>
      <c r="AQ46" s="28"/>
      <c r="AR46" s="132">
        <v>4</v>
      </c>
      <c r="AS46" s="28" t="s">
        <v>95</v>
      </c>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30" t="s">
        <v>25</v>
      </c>
      <c r="CD46" s="28"/>
      <c r="CE46" s="28"/>
      <c r="CF46" s="28"/>
      <c r="CG46" s="28"/>
      <c r="CH46" s="28"/>
      <c r="CI46" s="28"/>
      <c r="CJ46" s="28"/>
      <c r="CK46" s="28"/>
      <c r="CL46" s="28"/>
      <c r="CM46" s="28"/>
      <c r="CN46" s="28"/>
      <c r="CO46" s="28"/>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row>
    <row r="47" spans="1:119" s="101" customFormat="1" ht="12.95" customHeight="1" x14ac:dyDescent="0.4">
      <c r="A47" s="28"/>
      <c r="B47" s="128" t="s">
        <v>7</v>
      </c>
      <c r="C47" s="129" t="s">
        <v>49</v>
      </c>
      <c r="D47" s="35"/>
      <c r="E47" s="35"/>
      <c r="F47" s="487"/>
      <c r="G47" s="487"/>
      <c r="H47" s="35" t="s">
        <v>50</v>
      </c>
      <c r="I47" s="487"/>
      <c r="J47" s="487"/>
      <c r="K47" s="35" t="s">
        <v>51</v>
      </c>
      <c r="L47" s="129" t="s">
        <v>121</v>
      </c>
      <c r="M47" s="129"/>
      <c r="N47" s="35"/>
      <c r="O47" s="487"/>
      <c r="P47" s="487"/>
      <c r="Q47" s="35" t="s">
        <v>50</v>
      </c>
      <c r="R47" s="487"/>
      <c r="S47" s="487"/>
      <c r="T47" s="35"/>
      <c r="U47" s="566">
        <f t="shared" si="12"/>
        <v>0</v>
      </c>
      <c r="V47" s="567"/>
      <c r="W47" s="130">
        <f t="shared" si="13"/>
        <v>0</v>
      </c>
      <c r="X47" s="128" t="s">
        <v>73</v>
      </c>
      <c r="Y47" s="129" t="s">
        <v>120</v>
      </c>
      <c r="Z47" s="35"/>
      <c r="AA47" s="35"/>
      <c r="AB47" s="572"/>
      <c r="AC47" s="573"/>
      <c r="AD47" s="35" t="s">
        <v>50</v>
      </c>
      <c r="AE47" s="572"/>
      <c r="AF47" s="573"/>
      <c r="AG47" s="35" t="s">
        <v>51</v>
      </c>
      <c r="AH47" s="129" t="s">
        <v>122</v>
      </c>
      <c r="AI47" s="129"/>
      <c r="AJ47" s="129"/>
      <c r="AK47" s="487"/>
      <c r="AL47" s="487"/>
      <c r="AM47" s="35" t="s">
        <v>50</v>
      </c>
      <c r="AN47" s="487"/>
      <c r="AO47" s="487"/>
      <c r="AP47" s="131"/>
      <c r="AQ47" s="28"/>
      <c r="AR47" s="132"/>
      <c r="AS47" s="28" t="s">
        <v>102</v>
      </c>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30" t="s">
        <v>26</v>
      </c>
      <c r="CD47" s="28"/>
      <c r="CE47" s="28"/>
      <c r="CF47" s="28"/>
      <c r="CG47" s="28"/>
      <c r="CH47" s="28"/>
      <c r="CI47" s="28"/>
      <c r="CJ47" s="28"/>
      <c r="CK47" s="28"/>
      <c r="CL47" s="28"/>
      <c r="CM47" s="28"/>
      <c r="CN47" s="28"/>
      <c r="CO47" s="28"/>
      <c r="CP47" s="100"/>
      <c r="CQ47" s="100"/>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row>
    <row r="48" spans="1:119" s="101" customFormat="1" ht="12.95" customHeight="1" x14ac:dyDescent="0.4">
      <c r="A48" s="28"/>
      <c r="B48" s="128" t="s">
        <v>8</v>
      </c>
      <c r="C48" s="129" t="s">
        <v>49</v>
      </c>
      <c r="D48" s="35"/>
      <c r="E48" s="35"/>
      <c r="F48" s="487"/>
      <c r="G48" s="487"/>
      <c r="H48" s="35" t="s">
        <v>50</v>
      </c>
      <c r="I48" s="487"/>
      <c r="J48" s="487"/>
      <c r="K48" s="35" t="s">
        <v>51</v>
      </c>
      <c r="L48" s="129" t="s">
        <v>121</v>
      </c>
      <c r="M48" s="129"/>
      <c r="N48" s="35"/>
      <c r="O48" s="487"/>
      <c r="P48" s="487"/>
      <c r="Q48" s="35" t="s">
        <v>50</v>
      </c>
      <c r="R48" s="487"/>
      <c r="S48" s="487"/>
      <c r="T48" s="35"/>
      <c r="U48" s="566">
        <f t="shared" si="12"/>
        <v>0</v>
      </c>
      <c r="V48" s="567"/>
      <c r="W48" s="130">
        <f t="shared" si="13"/>
        <v>0</v>
      </c>
      <c r="X48" s="128" t="s">
        <v>74</v>
      </c>
      <c r="Y48" s="129" t="s">
        <v>120</v>
      </c>
      <c r="Z48" s="35"/>
      <c r="AA48" s="35"/>
      <c r="AB48" s="572"/>
      <c r="AC48" s="573"/>
      <c r="AD48" s="35" t="s">
        <v>50</v>
      </c>
      <c r="AE48" s="572"/>
      <c r="AF48" s="573"/>
      <c r="AG48" s="35" t="s">
        <v>51</v>
      </c>
      <c r="AH48" s="129" t="s">
        <v>122</v>
      </c>
      <c r="AI48" s="129"/>
      <c r="AJ48" s="129"/>
      <c r="AK48" s="487"/>
      <c r="AL48" s="487"/>
      <c r="AM48" s="35" t="s">
        <v>50</v>
      </c>
      <c r="AN48" s="487"/>
      <c r="AO48" s="487"/>
      <c r="AP48" s="131"/>
      <c r="AQ48" s="28"/>
      <c r="AR48" s="132">
        <v>5</v>
      </c>
      <c r="AS48" s="28" t="s">
        <v>96</v>
      </c>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133"/>
      <c r="BR48" s="133"/>
      <c r="BS48" s="133"/>
      <c r="BT48" s="133"/>
      <c r="BU48" s="133"/>
      <c r="BV48" s="133"/>
      <c r="BW48" s="133"/>
      <c r="BX48" s="133"/>
      <c r="BY48" s="133"/>
      <c r="BZ48" s="133"/>
      <c r="CA48" s="133"/>
      <c r="CB48" s="133"/>
      <c r="CC48" s="30" t="s">
        <v>72</v>
      </c>
      <c r="CD48" s="133"/>
      <c r="CE48" s="28"/>
      <c r="CF48" s="28"/>
      <c r="CG48" s="28"/>
      <c r="CH48" s="28"/>
      <c r="CI48" s="28"/>
      <c r="CJ48" s="28"/>
      <c r="CK48" s="28"/>
      <c r="CL48" s="28"/>
      <c r="CM48" s="28"/>
      <c r="CN48" s="28"/>
      <c r="CO48" s="28"/>
      <c r="CP48" s="100"/>
      <c r="CQ48" s="100"/>
      <c r="CR48" s="100"/>
      <c r="CS48" s="100"/>
      <c r="CT48" s="100"/>
      <c r="CU48" s="100"/>
      <c r="CV48" s="100"/>
      <c r="CW48" s="100"/>
      <c r="CX48" s="100"/>
      <c r="CY48" s="100"/>
      <c r="CZ48" s="100"/>
      <c r="DA48" s="100"/>
      <c r="DB48" s="100"/>
      <c r="DC48" s="100"/>
      <c r="DD48" s="100"/>
      <c r="DE48" s="100"/>
      <c r="DF48" s="100"/>
      <c r="DG48" s="100"/>
      <c r="DH48" s="100"/>
      <c r="DI48" s="100"/>
      <c r="DJ48" s="100"/>
      <c r="DK48" s="100"/>
      <c r="DL48" s="100"/>
      <c r="DM48" s="100"/>
      <c r="DN48" s="100"/>
      <c r="DO48" s="100"/>
    </row>
    <row r="49" spans="1:120" s="101" customFormat="1" ht="12.95" customHeight="1" thickBot="1" x14ac:dyDescent="0.45">
      <c r="A49" s="28"/>
      <c r="B49" s="128" t="s">
        <v>58</v>
      </c>
      <c r="C49" s="129" t="s">
        <v>49</v>
      </c>
      <c r="D49" s="35"/>
      <c r="E49" s="35"/>
      <c r="F49" s="487"/>
      <c r="G49" s="487"/>
      <c r="H49" s="35" t="s">
        <v>50</v>
      </c>
      <c r="I49" s="487"/>
      <c r="J49" s="487"/>
      <c r="K49" s="35" t="s">
        <v>51</v>
      </c>
      <c r="L49" s="129" t="s">
        <v>121</v>
      </c>
      <c r="M49" s="129"/>
      <c r="N49" s="35"/>
      <c r="O49" s="487"/>
      <c r="P49" s="487"/>
      <c r="Q49" s="35" t="s">
        <v>50</v>
      </c>
      <c r="R49" s="487"/>
      <c r="S49" s="487"/>
      <c r="T49" s="35"/>
      <c r="U49" s="566">
        <f t="shared" si="12"/>
        <v>0</v>
      </c>
      <c r="V49" s="567"/>
      <c r="W49" s="130">
        <f t="shared" si="13"/>
        <v>0</v>
      </c>
      <c r="X49" s="134" t="s">
        <v>75</v>
      </c>
      <c r="Y49" s="135" t="s">
        <v>57</v>
      </c>
      <c r="Z49" s="136"/>
      <c r="AA49" s="136"/>
      <c r="AB49" s="580"/>
      <c r="AC49" s="581"/>
      <c r="AD49" s="136"/>
      <c r="AE49" s="580"/>
      <c r="AF49" s="581"/>
      <c r="AG49" s="135"/>
      <c r="AH49" s="135"/>
      <c r="AI49" s="135"/>
      <c r="AJ49" s="135"/>
      <c r="AK49" s="136"/>
      <c r="AL49" s="136"/>
      <c r="AM49" s="136"/>
      <c r="AN49" s="136"/>
      <c r="AO49" s="136"/>
      <c r="AP49" s="137"/>
      <c r="AQ49" s="28"/>
      <c r="AR49" s="132"/>
      <c r="AS49" s="28" t="s">
        <v>106</v>
      </c>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30" t="s">
        <v>38</v>
      </c>
      <c r="CD49" s="133"/>
      <c r="CE49" s="133"/>
      <c r="CF49" s="28"/>
      <c r="CG49" s="28"/>
      <c r="CH49" s="28"/>
      <c r="CI49" s="28"/>
      <c r="CJ49" s="28"/>
      <c r="CK49" s="28"/>
      <c r="CL49" s="28"/>
      <c r="CM49" s="28"/>
      <c r="CN49" s="28"/>
      <c r="CO49" s="28"/>
      <c r="CP49" s="100"/>
      <c r="CQ49" s="100"/>
      <c r="CR49" s="100"/>
      <c r="CS49" s="100"/>
      <c r="CT49" s="100"/>
      <c r="CU49" s="100"/>
      <c r="CV49" s="100"/>
      <c r="CW49" s="100"/>
      <c r="CX49" s="100"/>
      <c r="CY49" s="100"/>
      <c r="CZ49" s="100"/>
      <c r="DA49" s="100"/>
      <c r="DB49" s="100"/>
      <c r="DC49" s="100"/>
      <c r="DD49" s="100"/>
      <c r="DE49" s="100"/>
      <c r="DF49" s="100"/>
      <c r="DG49" s="100"/>
      <c r="DH49" s="100"/>
      <c r="DI49" s="100"/>
      <c r="DJ49" s="100"/>
      <c r="DK49" s="100"/>
      <c r="DL49" s="100"/>
      <c r="DM49" s="100"/>
      <c r="DN49" s="100"/>
      <c r="DO49" s="100"/>
    </row>
    <row r="50" spans="1:120" s="101" customFormat="1" ht="12.95" customHeight="1" x14ac:dyDescent="0.4">
      <c r="A50" s="28"/>
      <c r="B50" s="128" t="s">
        <v>59</v>
      </c>
      <c r="C50" s="129" t="s">
        <v>49</v>
      </c>
      <c r="D50" s="35"/>
      <c r="E50" s="35"/>
      <c r="F50" s="487"/>
      <c r="G50" s="487"/>
      <c r="H50" s="35" t="s">
        <v>50</v>
      </c>
      <c r="I50" s="487"/>
      <c r="J50" s="487"/>
      <c r="K50" s="35" t="s">
        <v>51</v>
      </c>
      <c r="L50" s="129" t="s">
        <v>121</v>
      </c>
      <c r="M50" s="129"/>
      <c r="N50" s="35"/>
      <c r="O50" s="487"/>
      <c r="P50" s="487"/>
      <c r="Q50" s="35" t="s">
        <v>50</v>
      </c>
      <c r="R50" s="487"/>
      <c r="S50" s="487"/>
      <c r="T50" s="35"/>
      <c r="U50" s="566">
        <f t="shared" si="12"/>
        <v>0</v>
      </c>
      <c r="V50" s="567"/>
      <c r="W50" s="130">
        <f t="shared" si="13"/>
        <v>0</v>
      </c>
      <c r="X50" s="132"/>
      <c r="Y50" s="28"/>
      <c r="Z50" s="28"/>
      <c r="AA50" s="28"/>
      <c r="AB50" s="582"/>
      <c r="AC50" s="583"/>
      <c r="AD50" s="28"/>
      <c r="AE50" s="582"/>
      <c r="AF50" s="583"/>
      <c r="AG50" s="28"/>
      <c r="AH50" s="28"/>
      <c r="AI50" s="28"/>
      <c r="AJ50" s="28"/>
      <c r="AK50" s="28"/>
      <c r="AL50" s="28"/>
      <c r="AM50" s="28"/>
      <c r="AN50" s="28"/>
      <c r="AO50" s="28"/>
      <c r="AP50" s="28"/>
      <c r="AQ50" s="28"/>
      <c r="AR50" s="132"/>
      <c r="AS50" s="28" t="s">
        <v>107</v>
      </c>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133"/>
      <c r="BR50" s="133"/>
      <c r="BS50" s="133"/>
      <c r="BT50" s="133"/>
      <c r="BU50" s="133"/>
      <c r="BV50" s="133"/>
      <c r="BW50" s="133"/>
      <c r="BX50" s="133"/>
      <c r="BY50" s="133"/>
      <c r="BZ50" s="133"/>
      <c r="CA50" s="133"/>
      <c r="CB50" s="133"/>
      <c r="CC50" s="30" t="s">
        <v>41</v>
      </c>
      <c r="CD50" s="28"/>
      <c r="CE50" s="133"/>
      <c r="CF50" s="28"/>
      <c r="CG50" s="28"/>
      <c r="CH50" s="28"/>
      <c r="CI50" s="28"/>
      <c r="CJ50" s="28"/>
      <c r="CK50" s="28"/>
      <c r="CL50" s="28"/>
      <c r="CM50" s="28"/>
      <c r="CN50" s="28"/>
      <c r="CO50" s="28"/>
      <c r="CP50" s="100"/>
      <c r="CQ50" s="100"/>
      <c r="CR50" s="100"/>
      <c r="CS50" s="100"/>
      <c r="CT50" s="100"/>
      <c r="CU50" s="100"/>
      <c r="CV50" s="100"/>
      <c r="CW50" s="100"/>
      <c r="CX50" s="100"/>
      <c r="CY50" s="100"/>
      <c r="CZ50" s="100"/>
      <c r="DA50" s="100"/>
      <c r="DB50" s="100"/>
      <c r="DC50" s="100"/>
      <c r="DD50" s="100"/>
      <c r="DE50" s="100"/>
      <c r="DF50" s="100"/>
      <c r="DG50" s="100"/>
      <c r="DH50" s="100"/>
      <c r="DI50" s="100"/>
      <c r="DJ50" s="100"/>
      <c r="DK50" s="100"/>
      <c r="DL50" s="100"/>
      <c r="DM50" s="100"/>
      <c r="DN50" s="100"/>
      <c r="DO50" s="100"/>
    </row>
    <row r="51" spans="1:120" s="101" customFormat="1" ht="12.95" customHeight="1" x14ac:dyDescent="0.4">
      <c r="A51" s="28"/>
      <c r="B51" s="128" t="s">
        <v>60</v>
      </c>
      <c r="C51" s="129" t="s">
        <v>49</v>
      </c>
      <c r="D51" s="35"/>
      <c r="E51" s="35"/>
      <c r="F51" s="487"/>
      <c r="G51" s="487"/>
      <c r="H51" s="35" t="s">
        <v>50</v>
      </c>
      <c r="I51" s="487"/>
      <c r="J51" s="487"/>
      <c r="K51" s="35" t="s">
        <v>51</v>
      </c>
      <c r="L51" s="129" t="s">
        <v>121</v>
      </c>
      <c r="M51" s="129"/>
      <c r="N51" s="35"/>
      <c r="O51" s="487"/>
      <c r="P51" s="487"/>
      <c r="Q51" s="35" t="s">
        <v>50</v>
      </c>
      <c r="R51" s="487"/>
      <c r="S51" s="487"/>
      <c r="T51" s="35"/>
      <c r="U51" s="566">
        <f t="shared" si="12"/>
        <v>0</v>
      </c>
      <c r="V51" s="567"/>
      <c r="W51" s="130">
        <f t="shared" si="13"/>
        <v>0</v>
      </c>
      <c r="X51" s="132"/>
      <c r="Y51" s="28"/>
      <c r="Z51" s="28"/>
      <c r="AA51" s="28"/>
      <c r="AB51" s="582"/>
      <c r="AC51" s="583"/>
      <c r="AD51" s="28"/>
      <c r="AE51" s="582"/>
      <c r="AF51" s="583"/>
      <c r="AG51" s="28"/>
      <c r="AH51" s="28"/>
      <c r="AI51" s="28"/>
      <c r="AJ51" s="28"/>
      <c r="AK51" s="28"/>
      <c r="AL51" s="28"/>
      <c r="AM51" s="28"/>
      <c r="AN51" s="28"/>
      <c r="AO51" s="28"/>
      <c r="AP51" s="28"/>
      <c r="AQ51" s="28"/>
      <c r="AR51" s="132"/>
      <c r="AS51" s="28" t="s">
        <v>108</v>
      </c>
      <c r="AT51" s="28"/>
      <c r="AU51" s="28"/>
      <c r="AV51" s="28"/>
      <c r="AW51" s="28"/>
      <c r="AX51" s="28"/>
      <c r="AY51" s="28"/>
      <c r="AZ51" s="28"/>
      <c r="BA51" s="28"/>
      <c r="BB51" s="28"/>
      <c r="BC51" s="28"/>
      <c r="BD51" s="28"/>
      <c r="BE51" s="28"/>
      <c r="BF51" s="28"/>
      <c r="BG51" s="28"/>
      <c r="BH51" s="28"/>
      <c r="BI51" s="28"/>
      <c r="BJ51" s="28"/>
      <c r="BK51" s="28"/>
      <c r="BL51" s="28"/>
      <c r="BM51" s="28"/>
      <c r="BN51" s="28"/>
      <c r="BO51" s="133"/>
      <c r="BP51" s="133"/>
      <c r="BQ51" s="133"/>
      <c r="BR51" s="133"/>
      <c r="BS51" s="133"/>
      <c r="BT51" s="133"/>
      <c r="BU51" s="133"/>
      <c r="BV51" s="133"/>
      <c r="BW51" s="133"/>
      <c r="BX51" s="133"/>
      <c r="BY51" s="133"/>
      <c r="BZ51" s="133"/>
      <c r="CA51" s="133"/>
      <c r="CB51" s="133"/>
      <c r="CC51" s="30" t="s">
        <v>42</v>
      </c>
      <c r="CD51" s="28"/>
      <c r="CE51" s="28"/>
      <c r="CF51" s="28"/>
      <c r="CG51" s="28"/>
      <c r="CH51" s="28"/>
      <c r="CI51" s="28"/>
      <c r="CJ51" s="28"/>
      <c r="CK51" s="28"/>
      <c r="CL51" s="28"/>
      <c r="CM51" s="28"/>
      <c r="CN51" s="28"/>
      <c r="CO51" s="28"/>
      <c r="CP51" s="100"/>
      <c r="CQ51" s="100"/>
      <c r="CR51" s="100"/>
      <c r="CS51" s="100"/>
      <c r="CT51" s="100"/>
      <c r="CU51" s="100"/>
      <c r="CV51" s="100"/>
      <c r="CW51" s="100"/>
      <c r="CX51" s="100"/>
      <c r="CY51" s="100"/>
      <c r="CZ51" s="100"/>
      <c r="DA51" s="100"/>
      <c r="DB51" s="100"/>
      <c r="DC51" s="100"/>
      <c r="DD51" s="100"/>
      <c r="DE51" s="100"/>
      <c r="DF51" s="100"/>
      <c r="DG51" s="100"/>
      <c r="DH51" s="100"/>
      <c r="DI51" s="100"/>
      <c r="DJ51" s="100"/>
      <c r="DK51" s="100"/>
      <c r="DL51" s="100"/>
      <c r="DM51" s="100"/>
      <c r="DN51" s="100"/>
      <c r="DO51" s="100"/>
    </row>
    <row r="52" spans="1:120" s="101" customFormat="1" ht="12.95" customHeight="1" x14ac:dyDescent="0.4">
      <c r="A52" s="28"/>
      <c r="B52" s="128" t="s">
        <v>61</v>
      </c>
      <c r="C52" s="129" t="s">
        <v>49</v>
      </c>
      <c r="D52" s="35"/>
      <c r="E52" s="35"/>
      <c r="F52" s="487"/>
      <c r="G52" s="487"/>
      <c r="H52" s="35" t="s">
        <v>50</v>
      </c>
      <c r="I52" s="487"/>
      <c r="J52" s="487"/>
      <c r="K52" s="35" t="s">
        <v>51</v>
      </c>
      <c r="L52" s="129" t="s">
        <v>121</v>
      </c>
      <c r="M52" s="129"/>
      <c r="N52" s="35"/>
      <c r="O52" s="487"/>
      <c r="P52" s="487"/>
      <c r="Q52" s="35" t="s">
        <v>50</v>
      </c>
      <c r="R52" s="487"/>
      <c r="S52" s="487"/>
      <c r="T52" s="35"/>
      <c r="U52" s="566">
        <f t="shared" si="12"/>
        <v>0</v>
      </c>
      <c r="V52" s="567"/>
      <c r="W52" s="130">
        <f t="shared" si="13"/>
        <v>0</v>
      </c>
      <c r="X52" s="28"/>
      <c r="Y52" s="28"/>
      <c r="Z52" s="28"/>
      <c r="AA52" s="28"/>
      <c r="AB52" s="28"/>
      <c r="AC52" s="28"/>
      <c r="AD52" s="28"/>
      <c r="AE52" s="28"/>
      <c r="AF52" s="28"/>
      <c r="AG52" s="28"/>
      <c r="AH52" s="28"/>
      <c r="AI52" s="28"/>
      <c r="AJ52" s="28"/>
      <c r="AK52" s="28"/>
      <c r="AL52" s="28"/>
      <c r="AM52" s="28"/>
      <c r="AN52" s="28"/>
      <c r="AO52" s="28"/>
      <c r="AP52" s="28"/>
      <c r="AQ52" s="28"/>
      <c r="AR52" s="132">
        <v>6</v>
      </c>
      <c r="AS52" s="28" t="s">
        <v>109</v>
      </c>
      <c r="AT52" s="28"/>
      <c r="AU52" s="28"/>
      <c r="AV52" s="28"/>
      <c r="AW52" s="28"/>
      <c r="AX52" s="28"/>
      <c r="AY52" s="28"/>
      <c r="AZ52" s="28"/>
      <c r="BA52" s="28"/>
      <c r="BB52" s="28"/>
      <c r="BC52" s="28"/>
      <c r="BD52" s="28"/>
      <c r="BE52" s="28"/>
      <c r="BF52" s="28"/>
      <c r="BG52" s="28"/>
      <c r="BH52" s="28"/>
      <c r="BI52" s="28"/>
      <c r="BJ52" s="28"/>
      <c r="BK52" s="28"/>
      <c r="BL52" s="28"/>
      <c r="BM52" s="133"/>
      <c r="BN52" s="133"/>
      <c r="BO52" s="133"/>
      <c r="BP52" s="133"/>
      <c r="BQ52" s="28"/>
      <c r="BR52" s="28"/>
      <c r="BS52" s="28"/>
      <c r="BT52" s="28"/>
      <c r="BU52" s="28"/>
      <c r="BV52" s="28"/>
      <c r="BW52" s="28"/>
      <c r="BX52" s="28"/>
      <c r="BY52" s="28"/>
      <c r="BZ52" s="28"/>
      <c r="CA52" s="28"/>
      <c r="CB52" s="28"/>
      <c r="CC52" s="28" t="s">
        <v>43</v>
      </c>
      <c r="CD52" s="28"/>
      <c r="CE52" s="28"/>
      <c r="CF52" s="28"/>
      <c r="CG52" s="28"/>
      <c r="CH52" s="28"/>
      <c r="CI52" s="28"/>
      <c r="CJ52" s="28"/>
      <c r="CK52" s="28"/>
      <c r="CL52" s="28"/>
      <c r="CM52" s="28"/>
      <c r="CN52" s="28"/>
      <c r="CO52" s="28"/>
      <c r="CP52" s="100"/>
      <c r="CQ52" s="100"/>
      <c r="CR52" s="100"/>
      <c r="CS52" s="100"/>
      <c r="CT52" s="100"/>
      <c r="CU52" s="100"/>
      <c r="CV52" s="100"/>
      <c r="CW52" s="100"/>
      <c r="CX52" s="100"/>
      <c r="CY52" s="100"/>
      <c r="CZ52" s="100"/>
      <c r="DA52" s="100"/>
      <c r="DB52" s="100"/>
      <c r="DC52" s="100"/>
      <c r="DD52" s="100"/>
      <c r="DE52" s="100"/>
      <c r="DF52" s="100"/>
      <c r="DG52" s="100"/>
      <c r="DH52" s="100"/>
      <c r="DI52" s="100"/>
      <c r="DJ52" s="100"/>
      <c r="DK52" s="100"/>
      <c r="DL52" s="100"/>
      <c r="DM52" s="100"/>
      <c r="DN52" s="100"/>
      <c r="DO52" s="100"/>
    </row>
    <row r="53" spans="1:120" s="101" customFormat="1" ht="12.95" customHeight="1" x14ac:dyDescent="0.4">
      <c r="A53" s="28"/>
      <c r="B53" s="128" t="s">
        <v>62</v>
      </c>
      <c r="C53" s="129" t="s">
        <v>49</v>
      </c>
      <c r="D53" s="35"/>
      <c r="E53" s="35"/>
      <c r="F53" s="487"/>
      <c r="G53" s="487"/>
      <c r="H53" s="35" t="s">
        <v>50</v>
      </c>
      <c r="I53" s="487"/>
      <c r="J53" s="487"/>
      <c r="K53" s="35" t="s">
        <v>51</v>
      </c>
      <c r="L53" s="129" t="s">
        <v>121</v>
      </c>
      <c r="M53" s="129"/>
      <c r="N53" s="35"/>
      <c r="O53" s="487"/>
      <c r="P53" s="487"/>
      <c r="Q53" s="35" t="s">
        <v>50</v>
      </c>
      <c r="R53" s="487"/>
      <c r="S53" s="487"/>
      <c r="T53" s="35"/>
      <c r="U53" s="566">
        <f t="shared" si="12"/>
        <v>0</v>
      </c>
      <c r="V53" s="567"/>
      <c r="W53" s="130">
        <f t="shared" si="13"/>
        <v>0</v>
      </c>
      <c r="X53" s="28"/>
      <c r="Y53" s="28"/>
      <c r="Z53" s="28"/>
      <c r="AA53" s="28"/>
      <c r="AB53" s="28"/>
      <c r="AC53" s="28"/>
      <c r="AD53" s="28"/>
      <c r="AE53" s="28"/>
      <c r="AF53" s="28"/>
      <c r="AG53" s="28"/>
      <c r="AH53" s="28"/>
      <c r="AI53" s="28"/>
      <c r="AJ53" s="28"/>
      <c r="AK53" s="28"/>
      <c r="AL53" s="28"/>
      <c r="AM53" s="28"/>
      <c r="AN53" s="28"/>
      <c r="AO53" s="28"/>
      <c r="AP53" s="28"/>
      <c r="AQ53" s="28"/>
      <c r="AR53" s="132"/>
      <c r="AS53" s="28" t="s">
        <v>110</v>
      </c>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t="s">
        <v>44</v>
      </c>
      <c r="CD53" s="28"/>
      <c r="CE53" s="28"/>
      <c r="CF53" s="28"/>
      <c r="CG53" s="28"/>
      <c r="CH53" s="28"/>
      <c r="CI53" s="28"/>
      <c r="CJ53" s="28"/>
      <c r="CK53" s="28"/>
      <c r="CL53" s="28"/>
      <c r="CM53" s="28"/>
      <c r="CN53" s="28"/>
      <c r="CO53" s="28"/>
      <c r="CP53" s="100"/>
      <c r="CQ53" s="100"/>
      <c r="CR53" s="100"/>
      <c r="CS53" s="100"/>
      <c r="CT53" s="100"/>
      <c r="CU53" s="100"/>
      <c r="CV53" s="100"/>
      <c r="CW53" s="100"/>
      <c r="CX53" s="100"/>
      <c r="CY53" s="100"/>
      <c r="CZ53" s="100"/>
      <c r="DA53" s="100"/>
      <c r="DB53" s="100"/>
      <c r="DC53" s="100"/>
      <c r="DD53" s="100"/>
      <c r="DE53" s="100"/>
      <c r="DF53" s="100"/>
      <c r="DG53" s="100"/>
      <c r="DH53" s="100"/>
      <c r="DI53" s="100"/>
      <c r="DJ53" s="100"/>
      <c r="DK53" s="100"/>
      <c r="DL53" s="100"/>
      <c r="DM53" s="100"/>
      <c r="DN53" s="100"/>
      <c r="DO53" s="100"/>
    </row>
    <row r="54" spans="1:120" s="101" customFormat="1" ht="12.95" customHeight="1" x14ac:dyDescent="0.4">
      <c r="A54" s="28"/>
      <c r="B54" s="128" t="s">
        <v>63</v>
      </c>
      <c r="C54" s="129" t="s">
        <v>49</v>
      </c>
      <c r="D54" s="35"/>
      <c r="E54" s="35"/>
      <c r="F54" s="487"/>
      <c r="G54" s="487"/>
      <c r="H54" s="35" t="s">
        <v>50</v>
      </c>
      <c r="I54" s="487"/>
      <c r="J54" s="487"/>
      <c r="K54" s="35" t="s">
        <v>51</v>
      </c>
      <c r="L54" s="129" t="s">
        <v>121</v>
      </c>
      <c r="M54" s="129"/>
      <c r="N54" s="35"/>
      <c r="O54" s="487"/>
      <c r="P54" s="487"/>
      <c r="Q54" s="35" t="s">
        <v>50</v>
      </c>
      <c r="R54" s="487"/>
      <c r="S54" s="487"/>
      <c r="T54" s="35"/>
      <c r="U54" s="566">
        <f t="shared" si="12"/>
        <v>0</v>
      </c>
      <c r="V54" s="567"/>
      <c r="W54" s="130">
        <f t="shared" si="13"/>
        <v>0</v>
      </c>
      <c r="X54" s="28"/>
      <c r="Y54" s="28"/>
      <c r="Z54" s="28"/>
      <c r="AA54" s="28"/>
      <c r="AB54" s="28"/>
      <c r="AC54" s="28"/>
      <c r="AD54" s="28"/>
      <c r="AE54" s="28"/>
      <c r="AF54" s="28"/>
      <c r="AG54" s="28"/>
      <c r="AH54" s="28"/>
      <c r="AI54" s="28"/>
      <c r="AJ54" s="28"/>
      <c r="AK54" s="28"/>
      <c r="AL54" s="28"/>
      <c r="AM54" s="28"/>
      <c r="AN54" s="28"/>
      <c r="AO54" s="28"/>
      <c r="AP54" s="28"/>
      <c r="AQ54" s="28"/>
      <c r="AR54" s="132"/>
      <c r="AS54" s="28" t="s">
        <v>111</v>
      </c>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t="s">
        <v>45</v>
      </c>
      <c r="CD54" s="28"/>
      <c r="CE54" s="28"/>
      <c r="CF54" s="28"/>
      <c r="CG54" s="28"/>
      <c r="CH54" s="28"/>
      <c r="CI54" s="28"/>
      <c r="CJ54" s="28"/>
      <c r="CK54" s="28"/>
      <c r="CL54" s="28"/>
      <c r="CM54" s="28"/>
      <c r="CN54" s="28"/>
      <c r="CO54" s="28"/>
      <c r="CP54" s="100"/>
      <c r="CQ54" s="100"/>
      <c r="CR54" s="100"/>
      <c r="CS54" s="100"/>
      <c r="CT54" s="100"/>
      <c r="CU54" s="100"/>
      <c r="CV54" s="100"/>
      <c r="CW54" s="100"/>
      <c r="CX54" s="100"/>
      <c r="CY54" s="100"/>
      <c r="CZ54" s="100"/>
      <c r="DA54" s="100"/>
      <c r="DB54" s="100"/>
      <c r="DC54" s="100"/>
      <c r="DD54" s="100"/>
      <c r="DE54" s="100"/>
      <c r="DF54" s="100"/>
      <c r="DG54" s="100"/>
      <c r="DH54" s="100"/>
      <c r="DI54" s="100"/>
      <c r="DJ54" s="100"/>
      <c r="DK54" s="100"/>
      <c r="DL54" s="100"/>
      <c r="DM54" s="100"/>
      <c r="DN54" s="100"/>
      <c r="DO54" s="100"/>
    </row>
    <row r="55" spans="1:120" s="101" customFormat="1" ht="12.95" customHeight="1" x14ac:dyDescent="0.4">
      <c r="A55" s="28"/>
      <c r="B55" s="128" t="s">
        <v>64</v>
      </c>
      <c r="C55" s="129" t="s">
        <v>49</v>
      </c>
      <c r="D55" s="35"/>
      <c r="E55" s="35"/>
      <c r="F55" s="487"/>
      <c r="G55" s="487"/>
      <c r="H55" s="35" t="s">
        <v>50</v>
      </c>
      <c r="I55" s="487"/>
      <c r="J55" s="487"/>
      <c r="K55" s="35" t="s">
        <v>51</v>
      </c>
      <c r="L55" s="129" t="s">
        <v>121</v>
      </c>
      <c r="M55" s="129"/>
      <c r="N55" s="35"/>
      <c r="O55" s="487"/>
      <c r="P55" s="487"/>
      <c r="Q55" s="35" t="s">
        <v>50</v>
      </c>
      <c r="R55" s="487"/>
      <c r="S55" s="487"/>
      <c r="T55" s="35"/>
      <c r="U55" s="566">
        <f t="shared" si="12"/>
        <v>0</v>
      </c>
      <c r="V55" s="567"/>
      <c r="W55" s="130">
        <f t="shared" si="13"/>
        <v>0</v>
      </c>
      <c r="X55" s="28"/>
      <c r="Y55" s="28"/>
      <c r="Z55" s="28"/>
      <c r="AA55" s="28"/>
      <c r="AB55" s="28"/>
      <c r="AC55" s="28"/>
      <c r="AD55" s="28"/>
      <c r="AE55" s="28"/>
      <c r="AF55" s="28"/>
      <c r="AG55" s="28"/>
      <c r="AH55" s="28"/>
      <c r="AI55" s="28"/>
      <c r="AJ55" s="28"/>
      <c r="AK55" s="28"/>
      <c r="AL55" s="28"/>
      <c r="AM55" s="28"/>
      <c r="AN55" s="28"/>
      <c r="AO55" s="28"/>
      <c r="AP55" s="28"/>
      <c r="AQ55" s="28"/>
      <c r="AR55" s="132"/>
      <c r="AS55" s="28" t="s">
        <v>112</v>
      </c>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100"/>
      <c r="CR55" s="100"/>
      <c r="CS55" s="100"/>
      <c r="CT55" s="100"/>
      <c r="CU55" s="100"/>
      <c r="CV55" s="100"/>
      <c r="CW55" s="100"/>
      <c r="CX55" s="100"/>
      <c r="CY55" s="100"/>
      <c r="CZ55" s="100"/>
      <c r="DA55" s="100"/>
      <c r="DB55" s="100"/>
      <c r="DC55" s="100"/>
      <c r="DD55" s="100"/>
      <c r="DE55" s="100"/>
      <c r="DF55" s="100"/>
      <c r="DG55" s="100"/>
      <c r="DH55" s="100"/>
      <c r="DI55" s="100"/>
      <c r="DJ55" s="100"/>
      <c r="DK55" s="100"/>
      <c r="DL55" s="100"/>
      <c r="DM55" s="100"/>
      <c r="DN55" s="100"/>
      <c r="DO55" s="100"/>
      <c r="DP55" s="100"/>
    </row>
    <row r="56" spans="1:120" s="101" customFormat="1" ht="12.95" customHeight="1" x14ac:dyDescent="0.4">
      <c r="A56" s="28"/>
      <c r="B56" s="128" t="s">
        <v>65</v>
      </c>
      <c r="C56" s="129" t="s">
        <v>49</v>
      </c>
      <c r="D56" s="35"/>
      <c r="E56" s="35"/>
      <c r="F56" s="487"/>
      <c r="G56" s="487"/>
      <c r="H56" s="35" t="s">
        <v>50</v>
      </c>
      <c r="I56" s="487"/>
      <c r="J56" s="487"/>
      <c r="K56" s="35" t="s">
        <v>51</v>
      </c>
      <c r="L56" s="129" t="s">
        <v>121</v>
      </c>
      <c r="M56" s="129"/>
      <c r="N56" s="35"/>
      <c r="O56" s="487"/>
      <c r="P56" s="487"/>
      <c r="Q56" s="35" t="s">
        <v>50</v>
      </c>
      <c r="R56" s="487"/>
      <c r="S56" s="487"/>
      <c r="T56" s="35"/>
      <c r="U56" s="566">
        <f t="shared" si="12"/>
        <v>0</v>
      </c>
      <c r="V56" s="567"/>
      <c r="W56" s="130">
        <f t="shared" si="13"/>
        <v>0</v>
      </c>
      <c r="X56" s="28"/>
      <c r="Y56" s="28"/>
      <c r="Z56" s="28"/>
      <c r="AA56" s="28"/>
      <c r="AB56" s="28"/>
      <c r="AC56" s="28"/>
      <c r="AD56" s="28"/>
      <c r="AE56" s="28"/>
      <c r="AF56" s="28"/>
      <c r="AG56" s="28"/>
      <c r="AH56" s="28"/>
      <c r="AI56" s="28"/>
      <c r="AJ56" s="28"/>
      <c r="AK56" s="28"/>
      <c r="AL56" s="28"/>
      <c r="AM56" s="28"/>
      <c r="AN56" s="28"/>
      <c r="AO56" s="28"/>
      <c r="AP56" s="28"/>
      <c r="AQ56" s="28"/>
      <c r="AR56" s="132"/>
      <c r="AS56" s="28"/>
      <c r="AT56" s="28" t="s">
        <v>113</v>
      </c>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t="s">
        <v>130</v>
      </c>
      <c r="CD56" s="28" t="s">
        <v>126</v>
      </c>
      <c r="CE56" s="28"/>
      <c r="CF56" s="28"/>
      <c r="CG56" s="28"/>
      <c r="CH56" s="28"/>
      <c r="CI56" s="28"/>
      <c r="CJ56" s="28"/>
      <c r="CK56" s="28"/>
      <c r="CL56" s="28"/>
      <c r="CM56" s="28"/>
      <c r="CN56" s="28"/>
      <c r="CO56" s="28"/>
      <c r="CP56" s="28"/>
      <c r="CQ56" s="100"/>
      <c r="CR56" s="100"/>
      <c r="CS56" s="100"/>
      <c r="CT56" s="100"/>
      <c r="CU56" s="100"/>
      <c r="CV56" s="100"/>
      <c r="CW56" s="100"/>
      <c r="CX56" s="100"/>
      <c r="CY56" s="100"/>
      <c r="CZ56" s="100"/>
      <c r="DA56" s="100"/>
      <c r="DB56" s="100"/>
      <c r="DC56" s="100"/>
      <c r="DD56" s="100"/>
      <c r="DE56" s="100"/>
      <c r="DF56" s="100"/>
      <c r="DG56" s="100"/>
      <c r="DH56" s="100"/>
      <c r="DI56" s="100"/>
      <c r="DJ56" s="100"/>
      <c r="DK56" s="100"/>
      <c r="DL56" s="100"/>
      <c r="DM56" s="100"/>
      <c r="DN56" s="100"/>
      <c r="DO56" s="100"/>
      <c r="DP56" s="100"/>
    </row>
    <row r="57" spans="1:120" s="101" customFormat="1" ht="12.95" customHeight="1" x14ac:dyDescent="0.4">
      <c r="A57" s="28"/>
      <c r="B57" s="128" t="s">
        <v>66</v>
      </c>
      <c r="C57" s="129" t="s">
        <v>49</v>
      </c>
      <c r="D57" s="35"/>
      <c r="E57" s="35"/>
      <c r="F57" s="487"/>
      <c r="G57" s="487"/>
      <c r="H57" s="35" t="s">
        <v>50</v>
      </c>
      <c r="I57" s="487"/>
      <c r="J57" s="487"/>
      <c r="K57" s="35" t="s">
        <v>51</v>
      </c>
      <c r="L57" s="129" t="s">
        <v>121</v>
      </c>
      <c r="M57" s="129"/>
      <c r="N57" s="35"/>
      <c r="O57" s="487"/>
      <c r="P57" s="487"/>
      <c r="Q57" s="35" t="s">
        <v>50</v>
      </c>
      <c r="R57" s="487"/>
      <c r="S57" s="487"/>
      <c r="T57" s="35"/>
      <c r="U57" s="566">
        <f t="shared" si="12"/>
        <v>0</v>
      </c>
      <c r="V57" s="567"/>
      <c r="W57" s="130">
        <f t="shared" si="13"/>
        <v>0</v>
      </c>
      <c r="X57" s="28"/>
      <c r="Y57" s="28"/>
      <c r="Z57" s="28"/>
      <c r="AA57" s="28"/>
      <c r="AB57" s="28"/>
      <c r="AC57" s="28"/>
      <c r="AD57" s="28"/>
      <c r="AE57" s="28"/>
      <c r="AF57" s="28"/>
      <c r="AG57" s="28"/>
      <c r="AH57" s="28"/>
      <c r="AI57" s="28"/>
      <c r="AJ57" s="28"/>
      <c r="AK57" s="28"/>
      <c r="AL57" s="28"/>
      <c r="AM57" s="28"/>
      <c r="AN57" s="28"/>
      <c r="AO57" s="28"/>
      <c r="AP57" s="28"/>
      <c r="AQ57" s="28"/>
      <c r="AR57" s="132">
        <v>7</v>
      </c>
      <c r="AS57" s="28" t="s">
        <v>104</v>
      </c>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t="s">
        <v>131</v>
      </c>
      <c r="CD57" s="28" t="s">
        <v>127</v>
      </c>
      <c r="CE57" s="28"/>
      <c r="CF57" s="28"/>
      <c r="CG57" s="28"/>
      <c r="CH57" s="28"/>
      <c r="CI57" s="28"/>
      <c r="CJ57" s="28"/>
      <c r="CK57" s="28"/>
      <c r="CL57" s="28"/>
      <c r="CM57" s="28"/>
      <c r="CN57" s="28"/>
      <c r="CO57" s="28"/>
      <c r="CP57" s="28"/>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row>
    <row r="58" spans="1:120" s="101" customFormat="1" ht="12.95" customHeight="1" x14ac:dyDescent="0.4">
      <c r="A58" s="28"/>
      <c r="B58" s="128" t="s">
        <v>67</v>
      </c>
      <c r="C58" s="129" t="s">
        <v>49</v>
      </c>
      <c r="D58" s="35"/>
      <c r="E58" s="35"/>
      <c r="F58" s="487"/>
      <c r="G58" s="487"/>
      <c r="H58" s="35" t="s">
        <v>50</v>
      </c>
      <c r="I58" s="487"/>
      <c r="J58" s="487"/>
      <c r="K58" s="35" t="s">
        <v>51</v>
      </c>
      <c r="L58" s="129" t="s">
        <v>121</v>
      </c>
      <c r="M58" s="129"/>
      <c r="N58" s="35"/>
      <c r="O58" s="487"/>
      <c r="P58" s="487"/>
      <c r="Q58" s="35" t="s">
        <v>50</v>
      </c>
      <c r="R58" s="487"/>
      <c r="S58" s="487"/>
      <c r="T58" s="35"/>
      <c r="U58" s="566">
        <f t="shared" si="12"/>
        <v>0</v>
      </c>
      <c r="V58" s="567"/>
      <c r="W58" s="130">
        <f t="shared" si="13"/>
        <v>0</v>
      </c>
      <c r="X58" s="28"/>
      <c r="Y58" s="28"/>
      <c r="Z58" s="28"/>
      <c r="AA58" s="28"/>
      <c r="AB58" s="28"/>
      <c r="AC58" s="28"/>
      <c r="AD58" s="28"/>
      <c r="AE58" s="28"/>
      <c r="AF58" s="28"/>
      <c r="AG58" s="28"/>
      <c r="AH58" s="28"/>
      <c r="AI58" s="28"/>
      <c r="AJ58" s="28"/>
      <c r="AK58" s="28"/>
      <c r="AL58" s="28"/>
      <c r="AM58" s="28"/>
      <c r="AN58" s="28"/>
      <c r="AO58" s="28"/>
      <c r="AP58" s="28"/>
      <c r="AQ58" s="28"/>
      <c r="AR58" s="132"/>
      <c r="AS58" s="28" t="s">
        <v>103</v>
      </c>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t="s">
        <v>132</v>
      </c>
      <c r="CD58" s="28" t="s">
        <v>128</v>
      </c>
      <c r="CE58" s="28"/>
      <c r="CF58" s="28"/>
      <c r="CG58" s="28"/>
      <c r="CH58" s="28"/>
      <c r="CI58" s="28"/>
      <c r="CJ58" s="28"/>
      <c r="CK58" s="28"/>
      <c r="CL58" s="28"/>
      <c r="CM58" s="28"/>
      <c r="CN58" s="28"/>
      <c r="CO58" s="28"/>
      <c r="CP58" s="28"/>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row>
    <row r="59" spans="1:120" s="140" customFormat="1" ht="12.95" customHeight="1" x14ac:dyDescent="0.4">
      <c r="A59" s="28"/>
      <c r="B59" s="128" t="s">
        <v>68</v>
      </c>
      <c r="C59" s="129" t="s">
        <v>49</v>
      </c>
      <c r="D59" s="35"/>
      <c r="E59" s="35"/>
      <c r="F59" s="487"/>
      <c r="G59" s="487"/>
      <c r="H59" s="35" t="s">
        <v>50</v>
      </c>
      <c r="I59" s="487"/>
      <c r="J59" s="487"/>
      <c r="K59" s="35" t="s">
        <v>51</v>
      </c>
      <c r="L59" s="129" t="s">
        <v>121</v>
      </c>
      <c r="M59" s="129"/>
      <c r="N59" s="35"/>
      <c r="O59" s="487"/>
      <c r="P59" s="487"/>
      <c r="Q59" s="35" t="s">
        <v>50</v>
      </c>
      <c r="R59" s="487"/>
      <c r="S59" s="487"/>
      <c r="T59" s="35"/>
      <c r="U59" s="566">
        <f t="shared" si="12"/>
        <v>0</v>
      </c>
      <c r="V59" s="567"/>
      <c r="W59" s="130">
        <f t="shared" si="13"/>
        <v>0</v>
      </c>
      <c r="X59" s="28"/>
      <c r="Y59" s="28"/>
      <c r="Z59" s="28"/>
      <c r="AA59" s="28"/>
      <c r="AB59" s="28"/>
      <c r="AC59" s="28"/>
      <c r="AD59" s="28"/>
      <c r="AE59" s="28"/>
      <c r="AF59" s="28"/>
      <c r="AG59" s="28"/>
      <c r="AH59" s="28"/>
      <c r="AI59" s="28"/>
      <c r="AJ59" s="28"/>
      <c r="AK59" s="28"/>
      <c r="AL59" s="28"/>
      <c r="AM59" s="28"/>
      <c r="AN59" s="28"/>
      <c r="AO59" s="28"/>
      <c r="AP59" s="28"/>
      <c r="AQ59" s="28"/>
      <c r="AR59" s="132">
        <v>8</v>
      </c>
      <c r="AS59" s="28" t="s">
        <v>117</v>
      </c>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t="s">
        <v>133</v>
      </c>
      <c r="CD59" s="28" t="s">
        <v>129</v>
      </c>
      <c r="CE59" s="28"/>
      <c r="CF59" s="28"/>
      <c r="CG59" s="28"/>
      <c r="CH59" s="28"/>
      <c r="CI59" s="28"/>
      <c r="CJ59" s="28"/>
      <c r="CK59" s="28"/>
      <c r="CL59" s="28"/>
      <c r="CM59" s="28"/>
      <c r="CN59" s="28"/>
      <c r="CO59" s="28"/>
      <c r="CP59" s="28"/>
      <c r="CQ59" s="139"/>
      <c r="CR59" s="139"/>
      <c r="CS59" s="139"/>
      <c r="CT59" s="139"/>
      <c r="CU59" s="139"/>
      <c r="CV59" s="139"/>
      <c r="CW59" s="139"/>
      <c r="CX59" s="139"/>
      <c r="CY59" s="139"/>
      <c r="CZ59" s="139"/>
      <c r="DA59" s="139"/>
      <c r="DB59" s="139"/>
      <c r="DC59" s="139"/>
      <c r="DD59" s="139"/>
      <c r="DE59" s="139"/>
      <c r="DF59" s="139"/>
      <c r="DG59" s="139"/>
      <c r="DH59" s="139"/>
      <c r="DI59" s="139"/>
      <c r="DJ59" s="139"/>
      <c r="DK59" s="139"/>
      <c r="DL59" s="139"/>
      <c r="DM59" s="139"/>
      <c r="DN59" s="139"/>
      <c r="DO59" s="139"/>
      <c r="DP59" s="139"/>
    </row>
    <row r="60" spans="1:120" s="140" customFormat="1" ht="12.95" customHeight="1" x14ac:dyDescent="0.4">
      <c r="A60" s="28"/>
      <c r="B60" s="128" t="s">
        <v>69</v>
      </c>
      <c r="C60" s="129" t="s">
        <v>49</v>
      </c>
      <c r="D60" s="35"/>
      <c r="E60" s="35"/>
      <c r="F60" s="487"/>
      <c r="G60" s="487"/>
      <c r="H60" s="35" t="s">
        <v>50</v>
      </c>
      <c r="I60" s="487"/>
      <c r="J60" s="487"/>
      <c r="K60" s="35" t="s">
        <v>51</v>
      </c>
      <c r="L60" s="129" t="s">
        <v>121</v>
      </c>
      <c r="M60" s="129"/>
      <c r="N60" s="35"/>
      <c r="O60" s="487"/>
      <c r="P60" s="487"/>
      <c r="Q60" s="35" t="s">
        <v>50</v>
      </c>
      <c r="R60" s="487"/>
      <c r="S60" s="487"/>
      <c r="T60" s="35"/>
      <c r="U60" s="566">
        <f t="shared" si="12"/>
        <v>0</v>
      </c>
      <c r="V60" s="567"/>
      <c r="W60" s="130">
        <f t="shared" si="13"/>
        <v>0</v>
      </c>
      <c r="X60" s="28"/>
      <c r="Y60" s="28"/>
      <c r="Z60" s="28"/>
      <c r="AA60" s="28"/>
      <c r="AB60" s="28"/>
      <c r="AC60" s="28"/>
      <c r="AD60" s="28"/>
      <c r="AE60" s="28"/>
      <c r="AF60" s="28"/>
      <c r="AG60" s="28"/>
      <c r="AH60" s="28"/>
      <c r="AI60" s="28"/>
      <c r="AJ60" s="28"/>
      <c r="AK60" s="28"/>
      <c r="AL60" s="28"/>
      <c r="AM60" s="28"/>
      <c r="AN60" s="28"/>
      <c r="AO60" s="28"/>
      <c r="AP60" s="28"/>
      <c r="AQ60" s="28"/>
      <c r="AR60" s="132">
        <v>9</v>
      </c>
      <c r="AS60" s="28" t="s">
        <v>118</v>
      </c>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t="str">
        <f>""</f>
        <v/>
      </c>
      <c r="CD60" s="28" t="s">
        <v>134</v>
      </c>
      <c r="CE60" s="28"/>
      <c r="CF60" s="28"/>
      <c r="CG60" s="28"/>
      <c r="CH60" s="28"/>
      <c r="CI60" s="28"/>
      <c r="CJ60" s="28"/>
      <c r="CK60" s="28"/>
      <c r="CL60" s="28"/>
      <c r="CM60" s="28"/>
      <c r="CN60" s="28"/>
      <c r="CO60" s="28"/>
      <c r="CP60" s="28"/>
      <c r="CQ60" s="139"/>
      <c r="CR60" s="139"/>
      <c r="CS60" s="139"/>
      <c r="CT60" s="139"/>
      <c r="CU60" s="139"/>
      <c r="CV60" s="139"/>
      <c r="CW60" s="139"/>
      <c r="CX60" s="139"/>
      <c r="CY60" s="139"/>
      <c r="CZ60" s="139"/>
      <c r="DA60" s="139"/>
      <c r="DB60" s="139"/>
      <c r="DC60" s="139"/>
      <c r="DD60" s="139"/>
      <c r="DE60" s="139"/>
      <c r="DF60" s="139"/>
      <c r="DG60" s="139"/>
      <c r="DH60" s="139"/>
      <c r="DI60" s="139"/>
      <c r="DJ60" s="139"/>
      <c r="DK60" s="139"/>
      <c r="DL60" s="139"/>
      <c r="DM60" s="139"/>
      <c r="DN60" s="139"/>
      <c r="DO60" s="139"/>
      <c r="DP60" s="139"/>
    </row>
    <row r="61" spans="1:120" s="140" customFormat="1" ht="12.95" customHeight="1" thickBot="1" x14ac:dyDescent="0.45">
      <c r="A61" s="28"/>
      <c r="B61" s="134" t="s">
        <v>70</v>
      </c>
      <c r="C61" s="135" t="s">
        <v>49</v>
      </c>
      <c r="D61" s="136"/>
      <c r="E61" s="136"/>
      <c r="F61" s="584"/>
      <c r="G61" s="584"/>
      <c r="H61" s="136" t="s">
        <v>50</v>
      </c>
      <c r="I61" s="584"/>
      <c r="J61" s="584"/>
      <c r="K61" s="136" t="s">
        <v>51</v>
      </c>
      <c r="L61" s="135" t="s">
        <v>121</v>
      </c>
      <c r="M61" s="135"/>
      <c r="N61" s="136"/>
      <c r="O61" s="584"/>
      <c r="P61" s="584"/>
      <c r="Q61" s="136" t="s">
        <v>50</v>
      </c>
      <c r="R61" s="584"/>
      <c r="S61" s="584"/>
      <c r="T61" s="136"/>
      <c r="U61" s="585">
        <f t="shared" si="12"/>
        <v>0</v>
      </c>
      <c r="V61" s="586"/>
      <c r="W61" s="130">
        <f t="shared" si="13"/>
        <v>0</v>
      </c>
      <c r="X61" s="28"/>
      <c r="Y61" s="28"/>
      <c r="Z61" s="28"/>
      <c r="AA61" s="28"/>
      <c r="AB61" s="28"/>
      <c r="AC61" s="28"/>
      <c r="AD61" s="28"/>
      <c r="AE61" s="28"/>
      <c r="AF61" s="28"/>
      <c r="AG61" s="28"/>
      <c r="AH61" s="28"/>
      <c r="AI61" s="28"/>
      <c r="AJ61" s="28"/>
      <c r="AK61" s="28"/>
      <c r="AL61" s="28"/>
      <c r="AM61" s="28"/>
      <c r="AN61" s="28"/>
      <c r="AO61" s="28"/>
      <c r="AP61" s="28"/>
      <c r="AQ61" s="28"/>
      <c r="AR61" s="132"/>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row>
    <row r="62" spans="1:120" s="140" customFormat="1" ht="12.95" hidden="1" customHeight="1" x14ac:dyDescent="0.4">
      <c r="A62" s="138"/>
      <c r="B62" s="138" t="s">
        <v>186</v>
      </c>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30"/>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c r="CN62" s="138"/>
      <c r="CO62" s="138"/>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row>
    <row r="63" spans="1:120" s="140" customFormat="1" ht="12.95" hidden="1" customHeight="1" x14ac:dyDescent="0.4">
      <c r="A63" s="138"/>
      <c r="B63" s="138" t="s">
        <v>187</v>
      </c>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30"/>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c r="CN63" s="138"/>
      <c r="CO63" s="138"/>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row>
    <row r="64" spans="1:120" s="140" customFormat="1" ht="12.95" customHeight="1" x14ac:dyDescent="0.4">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30"/>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c r="CN64" s="138"/>
      <c r="CO64" s="138"/>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row>
    <row r="65" spans="1:119" s="140" customFormat="1" ht="12.95" customHeight="1" x14ac:dyDescent="0.4">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30"/>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139"/>
      <c r="CQ65" s="139"/>
      <c r="CR65" s="139"/>
      <c r="CS65" s="139"/>
      <c r="CT65" s="139"/>
      <c r="CU65" s="139"/>
      <c r="CV65" s="139"/>
      <c r="CW65" s="139"/>
      <c r="CX65" s="139"/>
      <c r="CY65" s="139"/>
      <c r="CZ65" s="139"/>
      <c r="DA65" s="139"/>
      <c r="DB65" s="139"/>
      <c r="DC65" s="139"/>
      <c r="DD65" s="139"/>
      <c r="DE65" s="139"/>
      <c r="DF65" s="139"/>
      <c r="DG65" s="139"/>
      <c r="DH65" s="139"/>
      <c r="DI65" s="139"/>
      <c r="DJ65" s="139"/>
      <c r="DK65" s="139"/>
      <c r="DL65" s="139"/>
      <c r="DM65" s="139"/>
      <c r="DN65" s="139"/>
      <c r="DO65" s="139"/>
    </row>
    <row r="66" spans="1:119" s="140" customFormat="1" ht="12.95" hidden="1" customHeight="1" thickBot="1" x14ac:dyDescent="0.4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141" t="s">
        <v>76</v>
      </c>
      <c r="AE66" s="141"/>
      <c r="AF66" s="141"/>
      <c r="AG66" s="141"/>
      <c r="AH66" s="141"/>
      <c r="AI66" s="141"/>
      <c r="AJ66" s="141"/>
      <c r="AK66" s="141"/>
      <c r="AL66" s="141"/>
      <c r="AM66" s="142"/>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28"/>
      <c r="BW66" s="28"/>
      <c r="BX66" s="28"/>
      <c r="BY66" s="28"/>
      <c r="BZ66" s="28"/>
      <c r="CA66" s="28"/>
      <c r="CB66" s="28"/>
      <c r="CC66" s="28"/>
      <c r="CD66" s="28"/>
      <c r="CE66" s="28"/>
      <c r="CF66" s="28"/>
      <c r="CG66" s="28"/>
      <c r="CH66" s="28"/>
      <c r="CI66" s="28"/>
      <c r="CJ66" s="28"/>
      <c r="CK66" s="28"/>
      <c r="CL66" s="28"/>
      <c r="CM66" s="28"/>
      <c r="CN66" s="28"/>
      <c r="CO66" s="28"/>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row>
    <row r="67" spans="1:119" s="140" customFormat="1" ht="12.95" hidden="1" customHeight="1" x14ac:dyDescent="0.4">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143"/>
      <c r="AE67" s="144"/>
      <c r="AF67" s="144"/>
      <c r="AG67" s="145"/>
      <c r="AH67" s="146" t="s">
        <v>77</v>
      </c>
      <c r="AI67" s="147"/>
      <c r="AJ67" s="147"/>
      <c r="AK67" s="147"/>
      <c r="AL67" s="147"/>
      <c r="AM67" s="147"/>
      <c r="AN67" s="148"/>
      <c r="AO67" s="149" t="s">
        <v>27</v>
      </c>
      <c r="AP67" s="147"/>
      <c r="AQ67" s="147"/>
      <c r="AR67" s="147"/>
      <c r="AS67" s="147"/>
      <c r="AT67" s="147"/>
      <c r="AU67" s="148"/>
      <c r="AV67" s="149" t="s">
        <v>28</v>
      </c>
      <c r="AW67" s="147"/>
      <c r="AX67" s="147"/>
      <c r="AY67" s="147"/>
      <c r="AZ67" s="147"/>
      <c r="BA67" s="147"/>
      <c r="BB67" s="148"/>
      <c r="BC67" s="149" t="s">
        <v>29</v>
      </c>
      <c r="BD67" s="147"/>
      <c r="BE67" s="147"/>
      <c r="BF67" s="147"/>
      <c r="BG67" s="147"/>
      <c r="BH67" s="147"/>
      <c r="BI67" s="148"/>
      <c r="BJ67" s="150" t="s">
        <v>30</v>
      </c>
      <c r="BK67" s="151"/>
      <c r="BL67" s="152"/>
      <c r="BM67" s="153" t="s">
        <v>9</v>
      </c>
      <c r="BN67" s="154"/>
      <c r="BO67" s="155" t="s">
        <v>31</v>
      </c>
      <c r="BP67" s="154"/>
      <c r="BQ67" s="155" t="s">
        <v>32</v>
      </c>
      <c r="BR67" s="156"/>
      <c r="BS67" s="156"/>
      <c r="BT67" s="156"/>
      <c r="BU67" s="157"/>
      <c r="BV67" s="28">
        <f>VLOOKUP(参5勤務!AU2,日付シート!A1:B12,2,FALSE)</f>
        <v>31</v>
      </c>
      <c r="BW67" s="28"/>
      <c r="BX67" s="28"/>
      <c r="BY67" s="28"/>
      <c r="BZ67" s="28"/>
      <c r="CA67" s="28"/>
      <c r="CB67" s="28"/>
      <c r="CC67" s="28"/>
      <c r="CD67" s="28"/>
      <c r="CE67" s="28"/>
      <c r="CF67" s="28"/>
      <c r="CG67" s="28"/>
      <c r="CH67" s="28"/>
      <c r="CI67" s="28"/>
      <c r="CJ67" s="28"/>
      <c r="CK67" s="28"/>
      <c r="CL67" s="28"/>
      <c r="CM67" s="28"/>
      <c r="CN67" s="28"/>
      <c r="CO67" s="28"/>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row>
    <row r="68" spans="1:119" s="140" customFormat="1" ht="12.95" hidden="1" customHeight="1" x14ac:dyDescent="0.4">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158"/>
      <c r="AD68" s="159"/>
      <c r="AE68" s="83"/>
      <c r="AF68" s="83"/>
      <c r="AG68" s="160"/>
      <c r="AH68" s="161">
        <v>1</v>
      </c>
      <c r="AI68" s="162">
        <v>2</v>
      </c>
      <c r="AJ68" s="162">
        <v>3</v>
      </c>
      <c r="AK68" s="162">
        <v>4</v>
      </c>
      <c r="AL68" s="162">
        <v>5</v>
      </c>
      <c r="AM68" s="162">
        <v>6</v>
      </c>
      <c r="AN68" s="163">
        <v>7</v>
      </c>
      <c r="AO68" s="164">
        <v>8</v>
      </c>
      <c r="AP68" s="162">
        <v>9</v>
      </c>
      <c r="AQ68" s="162">
        <v>10</v>
      </c>
      <c r="AR68" s="162">
        <v>11</v>
      </c>
      <c r="AS68" s="162">
        <v>12</v>
      </c>
      <c r="AT68" s="162">
        <v>13</v>
      </c>
      <c r="AU68" s="163">
        <v>14</v>
      </c>
      <c r="AV68" s="164">
        <v>15</v>
      </c>
      <c r="AW68" s="162">
        <v>16</v>
      </c>
      <c r="AX68" s="162">
        <v>17</v>
      </c>
      <c r="AY68" s="162">
        <v>18</v>
      </c>
      <c r="AZ68" s="162">
        <v>19</v>
      </c>
      <c r="BA68" s="162">
        <v>20</v>
      </c>
      <c r="BB68" s="163">
        <v>21</v>
      </c>
      <c r="BC68" s="164">
        <v>22</v>
      </c>
      <c r="BD68" s="162">
        <v>23</v>
      </c>
      <c r="BE68" s="162">
        <v>24</v>
      </c>
      <c r="BF68" s="162">
        <v>25</v>
      </c>
      <c r="BG68" s="162">
        <v>26</v>
      </c>
      <c r="BH68" s="162">
        <v>27</v>
      </c>
      <c r="BI68" s="163">
        <v>28</v>
      </c>
      <c r="BJ68" s="164">
        <v>29</v>
      </c>
      <c r="BK68" s="162">
        <v>30</v>
      </c>
      <c r="BL68" s="163">
        <v>31</v>
      </c>
      <c r="BM68" s="165"/>
      <c r="BN68" s="166"/>
      <c r="BO68" s="167" t="s">
        <v>36</v>
      </c>
      <c r="BP68" s="168"/>
      <c r="BQ68" s="169" t="s">
        <v>37</v>
      </c>
      <c r="BR68" s="170"/>
      <c r="BS68" s="170"/>
      <c r="BT68" s="170"/>
      <c r="BU68" s="171"/>
      <c r="BV68" s="28"/>
      <c r="BW68" s="28"/>
      <c r="BX68" s="28"/>
      <c r="BY68" s="28"/>
      <c r="BZ68" s="28"/>
      <c r="CA68" s="28"/>
      <c r="CB68" s="28"/>
      <c r="CC68" s="28"/>
      <c r="CD68" s="28"/>
      <c r="CE68" s="28"/>
      <c r="CF68" s="28"/>
      <c r="CG68" s="28"/>
      <c r="CH68" s="28"/>
      <c r="CI68" s="28"/>
      <c r="CJ68" s="28"/>
      <c r="CK68" s="28"/>
      <c r="CL68" s="28"/>
      <c r="CM68" s="28"/>
      <c r="CN68" s="28"/>
      <c r="CO68" s="28"/>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row>
    <row r="69" spans="1:119" s="140" customFormat="1" ht="12.95" hidden="1" customHeight="1" x14ac:dyDescent="0.4">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172"/>
      <c r="AE69" s="173"/>
      <c r="AF69" s="173"/>
      <c r="AG69" s="174"/>
      <c r="AH69" s="175">
        <f t="shared" ref="AH69:BL69" si="14">DATE($AR$2,$AU$2,AH68)</f>
        <v>46357</v>
      </c>
      <c r="AI69" s="176">
        <f t="shared" si="14"/>
        <v>46358</v>
      </c>
      <c r="AJ69" s="176">
        <f t="shared" si="14"/>
        <v>46359</v>
      </c>
      <c r="AK69" s="176">
        <f t="shared" si="14"/>
        <v>46360</v>
      </c>
      <c r="AL69" s="176">
        <f t="shared" si="14"/>
        <v>46361</v>
      </c>
      <c r="AM69" s="176">
        <f t="shared" si="14"/>
        <v>46362</v>
      </c>
      <c r="AN69" s="177">
        <f t="shared" si="14"/>
        <v>46363</v>
      </c>
      <c r="AO69" s="178">
        <f t="shared" si="14"/>
        <v>46364</v>
      </c>
      <c r="AP69" s="176">
        <f t="shared" si="14"/>
        <v>46365</v>
      </c>
      <c r="AQ69" s="176">
        <f t="shared" si="14"/>
        <v>46366</v>
      </c>
      <c r="AR69" s="176">
        <f t="shared" si="14"/>
        <v>46367</v>
      </c>
      <c r="AS69" s="176">
        <f t="shared" si="14"/>
        <v>46368</v>
      </c>
      <c r="AT69" s="176">
        <f t="shared" si="14"/>
        <v>46369</v>
      </c>
      <c r="AU69" s="177">
        <f t="shared" si="14"/>
        <v>46370</v>
      </c>
      <c r="AV69" s="178">
        <f t="shared" si="14"/>
        <v>46371</v>
      </c>
      <c r="AW69" s="176">
        <f t="shared" si="14"/>
        <v>46372</v>
      </c>
      <c r="AX69" s="176">
        <f t="shared" si="14"/>
        <v>46373</v>
      </c>
      <c r="AY69" s="176">
        <f t="shared" si="14"/>
        <v>46374</v>
      </c>
      <c r="AZ69" s="176">
        <f t="shared" si="14"/>
        <v>46375</v>
      </c>
      <c r="BA69" s="176">
        <f t="shared" si="14"/>
        <v>46376</v>
      </c>
      <c r="BB69" s="177">
        <f t="shared" si="14"/>
        <v>46377</v>
      </c>
      <c r="BC69" s="178">
        <f t="shared" si="14"/>
        <v>46378</v>
      </c>
      <c r="BD69" s="176">
        <f t="shared" si="14"/>
        <v>46379</v>
      </c>
      <c r="BE69" s="176">
        <f t="shared" si="14"/>
        <v>46380</v>
      </c>
      <c r="BF69" s="176">
        <f t="shared" si="14"/>
        <v>46381</v>
      </c>
      <c r="BG69" s="176">
        <f t="shared" si="14"/>
        <v>46382</v>
      </c>
      <c r="BH69" s="176">
        <f t="shared" si="14"/>
        <v>46383</v>
      </c>
      <c r="BI69" s="177">
        <f t="shared" si="14"/>
        <v>46384</v>
      </c>
      <c r="BJ69" s="178">
        <f t="shared" si="14"/>
        <v>46385</v>
      </c>
      <c r="BK69" s="176">
        <f t="shared" si="14"/>
        <v>46386</v>
      </c>
      <c r="BL69" s="177">
        <f t="shared" si="14"/>
        <v>46387</v>
      </c>
      <c r="BM69" s="179"/>
      <c r="BN69" s="180"/>
      <c r="BO69" s="181" t="s">
        <v>39</v>
      </c>
      <c r="BP69" s="182"/>
      <c r="BQ69" s="181" t="s">
        <v>40</v>
      </c>
      <c r="BR69" s="183"/>
      <c r="BS69" s="183"/>
      <c r="BT69" s="183"/>
      <c r="BU69" s="184"/>
      <c r="BV69" s="28"/>
      <c r="BW69" s="28"/>
      <c r="BX69" s="28"/>
      <c r="BY69" s="28"/>
      <c r="BZ69" s="28"/>
      <c r="CA69" s="28"/>
      <c r="CB69" s="28"/>
      <c r="CC69" s="28"/>
      <c r="CD69" s="28"/>
      <c r="CE69" s="28"/>
      <c r="CF69" s="28"/>
      <c r="CG69" s="28"/>
      <c r="CH69" s="28"/>
      <c r="CI69" s="28"/>
      <c r="CJ69" s="28"/>
      <c r="CK69" s="28"/>
      <c r="CL69" s="28"/>
      <c r="CM69" s="28"/>
      <c r="CN69" s="28"/>
      <c r="CO69" s="28"/>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row>
    <row r="70" spans="1:119" s="140" customFormat="1" ht="12.95" hidden="1" customHeight="1" x14ac:dyDescent="0.4">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85"/>
      <c r="AD70" s="186">
        <f t="shared" ref="AD70:AD94" si="15">AD13</f>
        <v>0</v>
      </c>
      <c r="AE70" s="187"/>
      <c r="AF70" s="187"/>
      <c r="AG70" s="188"/>
      <c r="AH70" s="189">
        <f t="shared" ref="AH70:BL70" si="16">SUMIF($B$42:$B$61,AH13,$W$42:$W$61)</f>
        <v>0</v>
      </c>
      <c r="AI70" s="190">
        <f t="shared" si="16"/>
        <v>0</v>
      </c>
      <c r="AJ70" s="190">
        <f t="shared" si="16"/>
        <v>0</v>
      </c>
      <c r="AK70" s="190">
        <f t="shared" si="16"/>
        <v>0</v>
      </c>
      <c r="AL70" s="190">
        <f t="shared" si="16"/>
        <v>0</v>
      </c>
      <c r="AM70" s="190">
        <f t="shared" si="16"/>
        <v>0</v>
      </c>
      <c r="AN70" s="191">
        <f t="shared" si="16"/>
        <v>0</v>
      </c>
      <c r="AO70" s="192">
        <f t="shared" si="16"/>
        <v>0</v>
      </c>
      <c r="AP70" s="190">
        <f t="shared" si="16"/>
        <v>0</v>
      </c>
      <c r="AQ70" s="190">
        <f t="shared" si="16"/>
        <v>0</v>
      </c>
      <c r="AR70" s="190">
        <f t="shared" si="16"/>
        <v>0</v>
      </c>
      <c r="AS70" s="190">
        <f t="shared" si="16"/>
        <v>0</v>
      </c>
      <c r="AT70" s="190">
        <f t="shared" si="16"/>
        <v>0</v>
      </c>
      <c r="AU70" s="191">
        <f t="shared" si="16"/>
        <v>0</v>
      </c>
      <c r="AV70" s="192">
        <f t="shared" si="16"/>
        <v>0</v>
      </c>
      <c r="AW70" s="190">
        <f t="shared" si="16"/>
        <v>0</v>
      </c>
      <c r="AX70" s="190">
        <f t="shared" si="16"/>
        <v>0</v>
      </c>
      <c r="AY70" s="190">
        <f t="shared" si="16"/>
        <v>0</v>
      </c>
      <c r="AZ70" s="190">
        <f t="shared" si="16"/>
        <v>0</v>
      </c>
      <c r="BA70" s="190">
        <f t="shared" si="16"/>
        <v>0</v>
      </c>
      <c r="BB70" s="191">
        <f t="shared" si="16"/>
        <v>0</v>
      </c>
      <c r="BC70" s="192">
        <f t="shared" si="16"/>
        <v>0</v>
      </c>
      <c r="BD70" s="190">
        <f t="shared" si="16"/>
        <v>0</v>
      </c>
      <c r="BE70" s="190">
        <f t="shared" si="16"/>
        <v>0</v>
      </c>
      <c r="BF70" s="190">
        <f t="shared" si="16"/>
        <v>0</v>
      </c>
      <c r="BG70" s="190">
        <f t="shared" si="16"/>
        <v>0</v>
      </c>
      <c r="BH70" s="190">
        <f t="shared" si="16"/>
        <v>0</v>
      </c>
      <c r="BI70" s="191">
        <f t="shared" si="16"/>
        <v>0</v>
      </c>
      <c r="BJ70" s="192">
        <f t="shared" si="16"/>
        <v>0</v>
      </c>
      <c r="BK70" s="190">
        <f t="shared" si="16"/>
        <v>0</v>
      </c>
      <c r="BL70" s="191">
        <f t="shared" si="16"/>
        <v>0</v>
      </c>
      <c r="BM70" s="500">
        <f>IF($BC$7="４週（２８日）",SUM(AH70:BI70),SUM(AH70:BL70))</f>
        <v>0</v>
      </c>
      <c r="BN70" s="501"/>
      <c r="BO70" s="502">
        <f t="shared" ref="BO70:BO94" si="17">IF($BC$7="４週（２８日）",BM70/28*7,BM70/$BV$67*7)</f>
        <v>0</v>
      </c>
      <c r="BP70" s="501"/>
      <c r="BQ70" s="503"/>
      <c r="BR70" s="504"/>
      <c r="BS70" s="504"/>
      <c r="BT70" s="504"/>
      <c r="BU70" s="505"/>
      <c r="BV70" s="28"/>
      <c r="BW70" s="28"/>
      <c r="BX70" s="28"/>
      <c r="BY70" s="28"/>
      <c r="BZ70" s="28"/>
      <c r="CA70" s="28"/>
      <c r="CB70" s="28"/>
      <c r="CC70" s="28"/>
      <c r="CD70" s="28"/>
      <c r="CE70" s="28"/>
      <c r="CF70" s="28"/>
      <c r="CG70" s="28"/>
      <c r="CH70" s="28"/>
      <c r="CI70" s="28"/>
      <c r="CJ70" s="28"/>
      <c r="CK70" s="28"/>
      <c r="CL70" s="28"/>
      <c r="CM70" s="28"/>
      <c r="CN70" s="28"/>
      <c r="CO70" s="28"/>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row>
    <row r="71" spans="1:119" s="140" customFormat="1" ht="12.95" hidden="1" customHeight="1" x14ac:dyDescent="0.4">
      <c r="A71" s="185"/>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6">
        <f t="shared" si="15"/>
        <v>0</v>
      </c>
      <c r="AE71" s="187"/>
      <c r="AF71" s="187"/>
      <c r="AG71" s="188"/>
      <c r="AH71" s="189">
        <f t="shared" ref="AH71:BL71" si="18">SUMIF($B$42:$B$61,AH14,$W$42:$W$61)</f>
        <v>0</v>
      </c>
      <c r="AI71" s="190">
        <f t="shared" si="18"/>
        <v>0</v>
      </c>
      <c r="AJ71" s="190">
        <f t="shared" si="18"/>
        <v>0</v>
      </c>
      <c r="AK71" s="190">
        <f t="shared" si="18"/>
        <v>0</v>
      </c>
      <c r="AL71" s="190">
        <f t="shared" si="18"/>
        <v>0</v>
      </c>
      <c r="AM71" s="190">
        <f t="shared" si="18"/>
        <v>0</v>
      </c>
      <c r="AN71" s="191">
        <f t="shared" si="18"/>
        <v>0</v>
      </c>
      <c r="AO71" s="192">
        <f t="shared" si="18"/>
        <v>0</v>
      </c>
      <c r="AP71" s="190">
        <f t="shared" si="18"/>
        <v>0</v>
      </c>
      <c r="AQ71" s="190">
        <f t="shared" si="18"/>
        <v>0</v>
      </c>
      <c r="AR71" s="190">
        <f t="shared" si="18"/>
        <v>0</v>
      </c>
      <c r="AS71" s="190">
        <f t="shared" si="18"/>
        <v>0</v>
      </c>
      <c r="AT71" s="190">
        <f t="shared" si="18"/>
        <v>0</v>
      </c>
      <c r="AU71" s="191">
        <f t="shared" si="18"/>
        <v>0</v>
      </c>
      <c r="AV71" s="192">
        <f t="shared" si="18"/>
        <v>0</v>
      </c>
      <c r="AW71" s="190">
        <f t="shared" si="18"/>
        <v>0</v>
      </c>
      <c r="AX71" s="190">
        <f t="shared" si="18"/>
        <v>0</v>
      </c>
      <c r="AY71" s="190">
        <f t="shared" si="18"/>
        <v>0</v>
      </c>
      <c r="AZ71" s="190">
        <f t="shared" si="18"/>
        <v>0</v>
      </c>
      <c r="BA71" s="190">
        <f t="shared" si="18"/>
        <v>0</v>
      </c>
      <c r="BB71" s="191">
        <f t="shared" si="18"/>
        <v>0</v>
      </c>
      <c r="BC71" s="192">
        <f t="shared" si="18"/>
        <v>0</v>
      </c>
      <c r="BD71" s="190">
        <f t="shared" si="18"/>
        <v>0</v>
      </c>
      <c r="BE71" s="190">
        <f t="shared" si="18"/>
        <v>0</v>
      </c>
      <c r="BF71" s="190">
        <f t="shared" si="18"/>
        <v>0</v>
      </c>
      <c r="BG71" s="190">
        <f t="shared" si="18"/>
        <v>0</v>
      </c>
      <c r="BH71" s="190">
        <f t="shared" si="18"/>
        <v>0</v>
      </c>
      <c r="BI71" s="191">
        <f t="shared" si="18"/>
        <v>0</v>
      </c>
      <c r="BJ71" s="192">
        <f t="shared" si="18"/>
        <v>0</v>
      </c>
      <c r="BK71" s="190">
        <f t="shared" si="18"/>
        <v>0</v>
      </c>
      <c r="BL71" s="191">
        <f t="shared" si="18"/>
        <v>0</v>
      </c>
      <c r="BM71" s="500">
        <f t="shared" ref="BM71:BM94" si="19">IF($BC$7="４週（２８日）",SUM(AH71:BI71),SUM(AH71:BL71))</f>
        <v>0</v>
      </c>
      <c r="BN71" s="501"/>
      <c r="BO71" s="502">
        <f t="shared" si="17"/>
        <v>0</v>
      </c>
      <c r="BP71" s="501"/>
      <c r="BQ71" s="497"/>
      <c r="BR71" s="498"/>
      <c r="BS71" s="498"/>
      <c r="BT71" s="498"/>
      <c r="BU71" s="499"/>
      <c r="BV71" s="28"/>
      <c r="BW71" s="28"/>
      <c r="BX71" s="28"/>
      <c r="BY71" s="28"/>
      <c r="BZ71" s="28"/>
      <c r="CA71" s="28"/>
      <c r="CB71" s="28"/>
      <c r="CC71" s="28"/>
      <c r="CD71" s="28"/>
      <c r="CE71" s="28"/>
      <c r="CF71" s="28"/>
      <c r="CG71" s="28"/>
      <c r="CH71" s="28"/>
      <c r="CI71" s="28"/>
      <c r="CJ71" s="28"/>
      <c r="CK71" s="28"/>
      <c r="CL71" s="28"/>
      <c r="CM71" s="28"/>
      <c r="CN71" s="28"/>
      <c r="CO71" s="28"/>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row>
    <row r="72" spans="1:119" s="140" customFormat="1" ht="12.95" hidden="1" customHeight="1" x14ac:dyDescent="0.4">
      <c r="A72" s="185"/>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6">
        <f t="shared" si="15"/>
        <v>0</v>
      </c>
      <c r="AE72" s="187"/>
      <c r="AF72" s="187"/>
      <c r="AG72" s="188"/>
      <c r="AH72" s="189">
        <f t="shared" ref="AH72:BL72" si="20">SUMIF($B$42:$B$61,AH15,$W$42:$W$61)</f>
        <v>0</v>
      </c>
      <c r="AI72" s="190">
        <f t="shared" si="20"/>
        <v>0</v>
      </c>
      <c r="AJ72" s="190">
        <f t="shared" si="20"/>
        <v>0</v>
      </c>
      <c r="AK72" s="190">
        <f t="shared" si="20"/>
        <v>0</v>
      </c>
      <c r="AL72" s="190">
        <f t="shared" si="20"/>
        <v>0</v>
      </c>
      <c r="AM72" s="190">
        <f t="shared" si="20"/>
        <v>0</v>
      </c>
      <c r="AN72" s="191">
        <f t="shared" si="20"/>
        <v>0</v>
      </c>
      <c r="AO72" s="192">
        <f t="shared" si="20"/>
        <v>0</v>
      </c>
      <c r="AP72" s="190">
        <f t="shared" si="20"/>
        <v>0</v>
      </c>
      <c r="AQ72" s="190">
        <f t="shared" si="20"/>
        <v>0</v>
      </c>
      <c r="AR72" s="190">
        <f t="shared" si="20"/>
        <v>0</v>
      </c>
      <c r="AS72" s="190">
        <f t="shared" si="20"/>
        <v>0</v>
      </c>
      <c r="AT72" s="190">
        <f t="shared" si="20"/>
        <v>0</v>
      </c>
      <c r="AU72" s="191">
        <f t="shared" si="20"/>
        <v>0</v>
      </c>
      <c r="AV72" s="192">
        <f t="shared" si="20"/>
        <v>0</v>
      </c>
      <c r="AW72" s="190">
        <f t="shared" si="20"/>
        <v>0</v>
      </c>
      <c r="AX72" s="190">
        <f t="shared" si="20"/>
        <v>0</v>
      </c>
      <c r="AY72" s="190">
        <f t="shared" si="20"/>
        <v>0</v>
      </c>
      <c r="AZ72" s="190">
        <f t="shared" si="20"/>
        <v>0</v>
      </c>
      <c r="BA72" s="190">
        <f t="shared" si="20"/>
        <v>0</v>
      </c>
      <c r="BB72" s="191">
        <f t="shared" si="20"/>
        <v>0</v>
      </c>
      <c r="BC72" s="192">
        <f t="shared" si="20"/>
        <v>0</v>
      </c>
      <c r="BD72" s="190">
        <f t="shared" si="20"/>
        <v>0</v>
      </c>
      <c r="BE72" s="190">
        <f t="shared" si="20"/>
        <v>0</v>
      </c>
      <c r="BF72" s="190">
        <f t="shared" si="20"/>
        <v>0</v>
      </c>
      <c r="BG72" s="190">
        <f t="shared" si="20"/>
        <v>0</v>
      </c>
      <c r="BH72" s="190">
        <f t="shared" si="20"/>
        <v>0</v>
      </c>
      <c r="BI72" s="191">
        <f t="shared" si="20"/>
        <v>0</v>
      </c>
      <c r="BJ72" s="192">
        <f t="shared" si="20"/>
        <v>0</v>
      </c>
      <c r="BK72" s="190">
        <f t="shared" si="20"/>
        <v>0</v>
      </c>
      <c r="BL72" s="191">
        <f t="shared" si="20"/>
        <v>0</v>
      </c>
      <c r="BM72" s="500">
        <f t="shared" si="19"/>
        <v>0</v>
      </c>
      <c r="BN72" s="501"/>
      <c r="BO72" s="502">
        <f t="shared" si="17"/>
        <v>0</v>
      </c>
      <c r="BP72" s="501"/>
      <c r="BQ72" s="497"/>
      <c r="BR72" s="498"/>
      <c r="BS72" s="498"/>
      <c r="BT72" s="498"/>
      <c r="BU72" s="499"/>
      <c r="BV72" s="28"/>
      <c r="BW72" s="28"/>
      <c r="BX72" s="28"/>
      <c r="BY72" s="28"/>
      <c r="BZ72" s="28"/>
      <c r="CA72" s="28"/>
      <c r="CB72" s="28"/>
      <c r="CC72" s="28"/>
      <c r="CD72" s="28"/>
      <c r="CE72" s="28"/>
      <c r="CF72" s="28"/>
      <c r="CG72" s="28"/>
      <c r="CH72" s="28"/>
      <c r="CI72" s="28"/>
      <c r="CJ72" s="28"/>
      <c r="CK72" s="28"/>
      <c r="CL72" s="28"/>
      <c r="CM72" s="28"/>
      <c r="CN72" s="28"/>
      <c r="CO72" s="28"/>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row>
    <row r="73" spans="1:119" s="140" customFormat="1" ht="12.95" hidden="1" customHeight="1" x14ac:dyDescent="0.4">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85"/>
      <c r="AD73" s="186">
        <f t="shared" si="15"/>
        <v>0</v>
      </c>
      <c r="AE73" s="187"/>
      <c r="AF73" s="187"/>
      <c r="AG73" s="188"/>
      <c r="AH73" s="189">
        <f t="shared" ref="AH73:BL73" si="21">SUMIF($B$42:$B$61,AH16,$W$42:$W$61)</f>
        <v>0</v>
      </c>
      <c r="AI73" s="190">
        <f t="shared" si="21"/>
        <v>0</v>
      </c>
      <c r="AJ73" s="190">
        <f t="shared" si="21"/>
        <v>0</v>
      </c>
      <c r="AK73" s="190">
        <f t="shared" si="21"/>
        <v>0</v>
      </c>
      <c r="AL73" s="190">
        <f t="shared" si="21"/>
        <v>0</v>
      </c>
      <c r="AM73" s="190">
        <f t="shared" si="21"/>
        <v>0</v>
      </c>
      <c r="AN73" s="191">
        <f t="shared" si="21"/>
        <v>0</v>
      </c>
      <c r="AO73" s="192">
        <f t="shared" si="21"/>
        <v>0</v>
      </c>
      <c r="AP73" s="190">
        <f t="shared" si="21"/>
        <v>0</v>
      </c>
      <c r="AQ73" s="190">
        <f t="shared" si="21"/>
        <v>0</v>
      </c>
      <c r="AR73" s="190">
        <f t="shared" si="21"/>
        <v>0</v>
      </c>
      <c r="AS73" s="190">
        <f t="shared" si="21"/>
        <v>0</v>
      </c>
      <c r="AT73" s="190">
        <f t="shared" si="21"/>
        <v>0</v>
      </c>
      <c r="AU73" s="191">
        <f t="shared" si="21"/>
        <v>0</v>
      </c>
      <c r="AV73" s="192">
        <f t="shared" si="21"/>
        <v>0</v>
      </c>
      <c r="AW73" s="190">
        <f t="shared" si="21"/>
        <v>0</v>
      </c>
      <c r="AX73" s="190">
        <f t="shared" si="21"/>
        <v>0</v>
      </c>
      <c r="AY73" s="190">
        <f t="shared" si="21"/>
        <v>0</v>
      </c>
      <c r="AZ73" s="190">
        <f t="shared" si="21"/>
        <v>0</v>
      </c>
      <c r="BA73" s="190">
        <f t="shared" si="21"/>
        <v>0</v>
      </c>
      <c r="BB73" s="191">
        <f t="shared" si="21"/>
        <v>0</v>
      </c>
      <c r="BC73" s="192">
        <f t="shared" si="21"/>
        <v>0</v>
      </c>
      <c r="BD73" s="190">
        <f t="shared" si="21"/>
        <v>0</v>
      </c>
      <c r="BE73" s="190">
        <f t="shared" si="21"/>
        <v>0</v>
      </c>
      <c r="BF73" s="190">
        <f t="shared" si="21"/>
        <v>0</v>
      </c>
      <c r="BG73" s="190">
        <f t="shared" si="21"/>
        <v>0</v>
      </c>
      <c r="BH73" s="190">
        <f t="shared" si="21"/>
        <v>0</v>
      </c>
      <c r="BI73" s="191">
        <f t="shared" si="21"/>
        <v>0</v>
      </c>
      <c r="BJ73" s="192">
        <f t="shared" si="21"/>
        <v>0</v>
      </c>
      <c r="BK73" s="190">
        <f t="shared" si="21"/>
        <v>0</v>
      </c>
      <c r="BL73" s="191">
        <f t="shared" si="21"/>
        <v>0</v>
      </c>
      <c r="BM73" s="500">
        <f t="shared" si="19"/>
        <v>0</v>
      </c>
      <c r="BN73" s="501"/>
      <c r="BO73" s="502">
        <f t="shared" si="17"/>
        <v>0</v>
      </c>
      <c r="BP73" s="501"/>
      <c r="BQ73" s="503"/>
      <c r="BR73" s="504"/>
      <c r="BS73" s="504"/>
      <c r="BT73" s="504"/>
      <c r="BU73" s="505"/>
      <c r="BV73" s="28"/>
      <c r="BW73" s="28"/>
      <c r="BX73" s="28"/>
      <c r="BY73" s="28"/>
      <c r="BZ73" s="28"/>
      <c r="CA73" s="28"/>
      <c r="CB73" s="28"/>
      <c r="CC73" s="28"/>
      <c r="CD73" s="28"/>
      <c r="CE73" s="28"/>
      <c r="CF73" s="28"/>
      <c r="CG73" s="28"/>
      <c r="CH73" s="28"/>
      <c r="CI73" s="28"/>
      <c r="CJ73" s="28"/>
      <c r="CK73" s="28"/>
      <c r="CL73" s="28"/>
      <c r="CM73" s="28"/>
      <c r="CN73" s="28"/>
      <c r="CO73" s="28"/>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row>
    <row r="74" spans="1:119" s="140" customFormat="1" ht="12.95" hidden="1" customHeight="1" x14ac:dyDescent="0.4">
      <c r="A74" s="185"/>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6">
        <f t="shared" si="15"/>
        <v>0</v>
      </c>
      <c r="AE74" s="187"/>
      <c r="AF74" s="187"/>
      <c r="AG74" s="188"/>
      <c r="AH74" s="189">
        <f t="shared" ref="AH74:BL74" si="22">SUMIF($B$42:$B$61,AH17,$W$42:$W$61)</f>
        <v>0</v>
      </c>
      <c r="AI74" s="190">
        <f t="shared" si="22"/>
        <v>0</v>
      </c>
      <c r="AJ74" s="190">
        <f t="shared" si="22"/>
        <v>0</v>
      </c>
      <c r="AK74" s="190">
        <f t="shared" si="22"/>
        <v>0</v>
      </c>
      <c r="AL74" s="190">
        <f t="shared" si="22"/>
        <v>0</v>
      </c>
      <c r="AM74" s="190">
        <f t="shared" si="22"/>
        <v>0</v>
      </c>
      <c r="AN74" s="191">
        <f t="shared" si="22"/>
        <v>0</v>
      </c>
      <c r="AO74" s="192">
        <f t="shared" si="22"/>
        <v>0</v>
      </c>
      <c r="AP74" s="190">
        <f t="shared" si="22"/>
        <v>0</v>
      </c>
      <c r="AQ74" s="190">
        <f t="shared" si="22"/>
        <v>0</v>
      </c>
      <c r="AR74" s="190">
        <f t="shared" si="22"/>
        <v>0</v>
      </c>
      <c r="AS74" s="190">
        <f t="shared" si="22"/>
        <v>0</v>
      </c>
      <c r="AT74" s="190">
        <f t="shared" si="22"/>
        <v>0</v>
      </c>
      <c r="AU74" s="191">
        <f t="shared" si="22"/>
        <v>0</v>
      </c>
      <c r="AV74" s="192">
        <f t="shared" si="22"/>
        <v>0</v>
      </c>
      <c r="AW74" s="190">
        <f t="shared" si="22"/>
        <v>0</v>
      </c>
      <c r="AX74" s="190">
        <f t="shared" si="22"/>
        <v>0</v>
      </c>
      <c r="AY74" s="190">
        <f t="shared" si="22"/>
        <v>0</v>
      </c>
      <c r="AZ74" s="190">
        <f t="shared" si="22"/>
        <v>0</v>
      </c>
      <c r="BA74" s="190">
        <f t="shared" si="22"/>
        <v>0</v>
      </c>
      <c r="BB74" s="191">
        <f t="shared" si="22"/>
        <v>0</v>
      </c>
      <c r="BC74" s="192">
        <f t="shared" si="22"/>
        <v>0</v>
      </c>
      <c r="BD74" s="190">
        <f t="shared" si="22"/>
        <v>0</v>
      </c>
      <c r="BE74" s="190">
        <f t="shared" si="22"/>
        <v>0</v>
      </c>
      <c r="BF74" s="190">
        <f t="shared" si="22"/>
        <v>0</v>
      </c>
      <c r="BG74" s="190">
        <f t="shared" si="22"/>
        <v>0</v>
      </c>
      <c r="BH74" s="190">
        <f t="shared" si="22"/>
        <v>0</v>
      </c>
      <c r="BI74" s="191">
        <f t="shared" si="22"/>
        <v>0</v>
      </c>
      <c r="BJ74" s="192">
        <f t="shared" si="22"/>
        <v>0</v>
      </c>
      <c r="BK74" s="190">
        <f t="shared" si="22"/>
        <v>0</v>
      </c>
      <c r="BL74" s="191">
        <f t="shared" si="22"/>
        <v>0</v>
      </c>
      <c r="BM74" s="500">
        <f t="shared" si="19"/>
        <v>0</v>
      </c>
      <c r="BN74" s="501"/>
      <c r="BO74" s="502">
        <f t="shared" si="17"/>
        <v>0</v>
      </c>
      <c r="BP74" s="501"/>
      <c r="BQ74" s="497"/>
      <c r="BR74" s="498"/>
      <c r="BS74" s="498"/>
      <c r="BT74" s="498"/>
      <c r="BU74" s="499"/>
      <c r="BV74" s="28"/>
      <c r="BW74" s="28"/>
      <c r="BX74" s="28"/>
      <c r="BY74" s="28"/>
      <c r="BZ74" s="28"/>
      <c r="CA74" s="28"/>
      <c r="CB74" s="28"/>
      <c r="CC74" s="28"/>
      <c r="CD74" s="28"/>
      <c r="CE74" s="28"/>
      <c r="CF74" s="28"/>
      <c r="CG74" s="28"/>
      <c r="CH74" s="28"/>
      <c r="CI74" s="28"/>
      <c r="CJ74" s="28"/>
      <c r="CK74" s="28"/>
      <c r="CL74" s="28"/>
      <c r="CM74" s="28"/>
      <c r="CN74" s="28"/>
      <c r="CO74" s="28"/>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row>
    <row r="75" spans="1:119" s="140" customFormat="1" ht="12.95" hidden="1" customHeight="1" x14ac:dyDescent="0.4">
      <c r="A75" s="185"/>
      <c r="B75" s="185"/>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6">
        <f t="shared" si="15"/>
        <v>0</v>
      </c>
      <c r="AE75" s="187"/>
      <c r="AF75" s="187"/>
      <c r="AG75" s="188"/>
      <c r="AH75" s="189">
        <f t="shared" ref="AH75:BL75" si="23">SUMIF($B$42:$B$61,AH18,$W$42:$W$61)</f>
        <v>0</v>
      </c>
      <c r="AI75" s="190">
        <f t="shared" si="23"/>
        <v>0</v>
      </c>
      <c r="AJ75" s="190">
        <f t="shared" si="23"/>
        <v>0</v>
      </c>
      <c r="AK75" s="190">
        <f t="shared" si="23"/>
        <v>0</v>
      </c>
      <c r="AL75" s="190">
        <f t="shared" si="23"/>
        <v>0</v>
      </c>
      <c r="AM75" s="190">
        <f t="shared" si="23"/>
        <v>0</v>
      </c>
      <c r="AN75" s="191">
        <f t="shared" si="23"/>
        <v>0</v>
      </c>
      <c r="AO75" s="192">
        <f t="shared" si="23"/>
        <v>0</v>
      </c>
      <c r="AP75" s="190">
        <f t="shared" si="23"/>
        <v>0</v>
      </c>
      <c r="AQ75" s="190">
        <f t="shared" si="23"/>
        <v>0</v>
      </c>
      <c r="AR75" s="190">
        <f t="shared" si="23"/>
        <v>0</v>
      </c>
      <c r="AS75" s="190">
        <f t="shared" si="23"/>
        <v>0</v>
      </c>
      <c r="AT75" s="190">
        <f t="shared" si="23"/>
        <v>0</v>
      </c>
      <c r="AU75" s="191">
        <f t="shared" si="23"/>
        <v>0</v>
      </c>
      <c r="AV75" s="192">
        <f t="shared" si="23"/>
        <v>0</v>
      </c>
      <c r="AW75" s="190">
        <f t="shared" si="23"/>
        <v>0</v>
      </c>
      <c r="AX75" s="190">
        <f t="shared" si="23"/>
        <v>0</v>
      </c>
      <c r="AY75" s="190">
        <f t="shared" si="23"/>
        <v>0</v>
      </c>
      <c r="AZ75" s="190">
        <f t="shared" si="23"/>
        <v>0</v>
      </c>
      <c r="BA75" s="190">
        <f t="shared" si="23"/>
        <v>0</v>
      </c>
      <c r="BB75" s="191">
        <f t="shared" si="23"/>
        <v>0</v>
      </c>
      <c r="BC75" s="192">
        <f t="shared" si="23"/>
        <v>0</v>
      </c>
      <c r="BD75" s="190">
        <f t="shared" si="23"/>
        <v>0</v>
      </c>
      <c r="BE75" s="190">
        <f t="shared" si="23"/>
        <v>0</v>
      </c>
      <c r="BF75" s="190">
        <f t="shared" si="23"/>
        <v>0</v>
      </c>
      <c r="BG75" s="190">
        <f t="shared" si="23"/>
        <v>0</v>
      </c>
      <c r="BH75" s="190">
        <f t="shared" si="23"/>
        <v>0</v>
      </c>
      <c r="BI75" s="191">
        <f t="shared" si="23"/>
        <v>0</v>
      </c>
      <c r="BJ75" s="192">
        <f t="shared" si="23"/>
        <v>0</v>
      </c>
      <c r="BK75" s="190">
        <f t="shared" si="23"/>
        <v>0</v>
      </c>
      <c r="BL75" s="191">
        <f t="shared" si="23"/>
        <v>0</v>
      </c>
      <c r="BM75" s="500">
        <f t="shared" si="19"/>
        <v>0</v>
      </c>
      <c r="BN75" s="501"/>
      <c r="BO75" s="502">
        <f t="shared" si="17"/>
        <v>0</v>
      </c>
      <c r="BP75" s="501"/>
      <c r="BQ75" s="497"/>
      <c r="BR75" s="498"/>
      <c r="BS75" s="498"/>
      <c r="BT75" s="498"/>
      <c r="BU75" s="499"/>
      <c r="BV75" s="28"/>
      <c r="BW75" s="28"/>
      <c r="BX75" s="28"/>
      <c r="BY75" s="28"/>
      <c r="BZ75" s="28"/>
      <c r="CA75" s="28"/>
      <c r="CB75" s="28"/>
      <c r="CC75" s="28"/>
      <c r="CD75" s="28"/>
      <c r="CE75" s="28"/>
      <c r="CF75" s="28"/>
      <c r="CG75" s="28"/>
      <c r="CH75" s="28"/>
      <c r="CI75" s="28"/>
      <c r="CJ75" s="28"/>
      <c r="CK75" s="28"/>
      <c r="CL75" s="28"/>
      <c r="CM75" s="28"/>
      <c r="CN75" s="28"/>
      <c r="CO75" s="28"/>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row>
    <row r="76" spans="1:119" s="140" customFormat="1" ht="12.95" hidden="1" customHeight="1" x14ac:dyDescent="0.4">
      <c r="A76" s="185"/>
      <c r="B76" s="185"/>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6">
        <f t="shared" si="15"/>
        <v>0</v>
      </c>
      <c r="AE76" s="187"/>
      <c r="AF76" s="187"/>
      <c r="AG76" s="188"/>
      <c r="AH76" s="189">
        <f t="shared" ref="AH76:BL76" si="24">SUMIF($B$42:$B$61,AH19,$W$42:$W$61)</f>
        <v>0</v>
      </c>
      <c r="AI76" s="190">
        <f t="shared" si="24"/>
        <v>0</v>
      </c>
      <c r="AJ76" s="190">
        <f t="shared" si="24"/>
        <v>0</v>
      </c>
      <c r="AK76" s="190">
        <f t="shared" si="24"/>
        <v>0</v>
      </c>
      <c r="AL76" s="190">
        <f t="shared" si="24"/>
        <v>0</v>
      </c>
      <c r="AM76" s="190">
        <f t="shared" si="24"/>
        <v>0</v>
      </c>
      <c r="AN76" s="191">
        <f t="shared" si="24"/>
        <v>0</v>
      </c>
      <c r="AO76" s="192">
        <f t="shared" si="24"/>
        <v>0</v>
      </c>
      <c r="AP76" s="190">
        <f t="shared" si="24"/>
        <v>0</v>
      </c>
      <c r="AQ76" s="190">
        <f t="shared" si="24"/>
        <v>0</v>
      </c>
      <c r="AR76" s="190">
        <f t="shared" si="24"/>
        <v>0</v>
      </c>
      <c r="AS76" s="190">
        <f t="shared" si="24"/>
        <v>0</v>
      </c>
      <c r="AT76" s="190">
        <f t="shared" si="24"/>
        <v>0</v>
      </c>
      <c r="AU76" s="191">
        <f t="shared" si="24"/>
        <v>0</v>
      </c>
      <c r="AV76" s="192">
        <f t="shared" si="24"/>
        <v>0</v>
      </c>
      <c r="AW76" s="190">
        <f t="shared" si="24"/>
        <v>0</v>
      </c>
      <c r="AX76" s="190">
        <f t="shared" si="24"/>
        <v>0</v>
      </c>
      <c r="AY76" s="190">
        <f t="shared" si="24"/>
        <v>0</v>
      </c>
      <c r="AZ76" s="190">
        <f t="shared" si="24"/>
        <v>0</v>
      </c>
      <c r="BA76" s="190">
        <f t="shared" si="24"/>
        <v>0</v>
      </c>
      <c r="BB76" s="191">
        <f t="shared" si="24"/>
        <v>0</v>
      </c>
      <c r="BC76" s="192">
        <f t="shared" si="24"/>
        <v>0</v>
      </c>
      <c r="BD76" s="190">
        <f t="shared" si="24"/>
        <v>0</v>
      </c>
      <c r="BE76" s="190">
        <f t="shared" si="24"/>
        <v>0</v>
      </c>
      <c r="BF76" s="190">
        <f t="shared" si="24"/>
        <v>0</v>
      </c>
      <c r="BG76" s="190">
        <f t="shared" si="24"/>
        <v>0</v>
      </c>
      <c r="BH76" s="190">
        <f t="shared" si="24"/>
        <v>0</v>
      </c>
      <c r="BI76" s="191">
        <f t="shared" si="24"/>
        <v>0</v>
      </c>
      <c r="BJ76" s="192">
        <f t="shared" si="24"/>
        <v>0</v>
      </c>
      <c r="BK76" s="190">
        <f t="shared" si="24"/>
        <v>0</v>
      </c>
      <c r="BL76" s="191">
        <f t="shared" si="24"/>
        <v>0</v>
      </c>
      <c r="BM76" s="500">
        <f t="shared" si="19"/>
        <v>0</v>
      </c>
      <c r="BN76" s="501"/>
      <c r="BO76" s="502">
        <f t="shared" si="17"/>
        <v>0</v>
      </c>
      <c r="BP76" s="501"/>
      <c r="BQ76" s="497"/>
      <c r="BR76" s="498"/>
      <c r="BS76" s="498"/>
      <c r="BT76" s="498"/>
      <c r="BU76" s="499"/>
      <c r="BV76" s="28"/>
      <c r="BW76" s="28"/>
      <c r="BX76" s="28"/>
      <c r="BY76" s="28"/>
      <c r="BZ76" s="28"/>
      <c r="CA76" s="28"/>
      <c r="CB76" s="28"/>
      <c r="CC76" s="28"/>
      <c r="CD76" s="28"/>
      <c r="CE76" s="28"/>
      <c r="CF76" s="28"/>
      <c r="CG76" s="28"/>
      <c r="CH76" s="28"/>
      <c r="CI76" s="28"/>
      <c r="CJ76" s="28"/>
      <c r="CK76" s="28"/>
      <c r="CL76" s="28"/>
      <c r="CM76" s="28"/>
      <c r="CN76" s="28"/>
      <c r="CO76" s="28"/>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row>
    <row r="77" spans="1:119" s="140" customFormat="1" ht="12.95" hidden="1" customHeight="1" x14ac:dyDescent="0.4">
      <c r="A77" s="185"/>
      <c r="B77" s="185"/>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6">
        <f t="shared" si="15"/>
        <v>0</v>
      </c>
      <c r="AE77" s="187"/>
      <c r="AF77" s="187"/>
      <c r="AG77" s="188"/>
      <c r="AH77" s="189">
        <f t="shared" ref="AH77:BL77" si="25">SUMIF($B$42:$B$61,AH20,$W$42:$W$61)</f>
        <v>0</v>
      </c>
      <c r="AI77" s="190">
        <f t="shared" si="25"/>
        <v>0</v>
      </c>
      <c r="AJ77" s="190">
        <f t="shared" si="25"/>
        <v>0</v>
      </c>
      <c r="AK77" s="190">
        <f t="shared" si="25"/>
        <v>0</v>
      </c>
      <c r="AL77" s="190">
        <f t="shared" si="25"/>
        <v>0</v>
      </c>
      <c r="AM77" s="190">
        <f t="shared" si="25"/>
        <v>0</v>
      </c>
      <c r="AN77" s="191">
        <f t="shared" si="25"/>
        <v>0</v>
      </c>
      <c r="AO77" s="192">
        <f t="shared" si="25"/>
        <v>0</v>
      </c>
      <c r="AP77" s="190">
        <f t="shared" si="25"/>
        <v>0</v>
      </c>
      <c r="AQ77" s="190">
        <f t="shared" si="25"/>
        <v>0</v>
      </c>
      <c r="AR77" s="190">
        <f t="shared" si="25"/>
        <v>0</v>
      </c>
      <c r="AS77" s="190">
        <f t="shared" si="25"/>
        <v>0</v>
      </c>
      <c r="AT77" s="190">
        <f t="shared" si="25"/>
        <v>0</v>
      </c>
      <c r="AU77" s="191">
        <f t="shared" si="25"/>
        <v>0</v>
      </c>
      <c r="AV77" s="192">
        <f t="shared" si="25"/>
        <v>0</v>
      </c>
      <c r="AW77" s="190">
        <f t="shared" si="25"/>
        <v>0</v>
      </c>
      <c r="AX77" s="190">
        <f t="shared" si="25"/>
        <v>0</v>
      </c>
      <c r="AY77" s="190">
        <f t="shared" si="25"/>
        <v>0</v>
      </c>
      <c r="AZ77" s="190">
        <f t="shared" si="25"/>
        <v>0</v>
      </c>
      <c r="BA77" s="190">
        <f t="shared" si="25"/>
        <v>0</v>
      </c>
      <c r="BB77" s="191">
        <f t="shared" si="25"/>
        <v>0</v>
      </c>
      <c r="BC77" s="192">
        <f t="shared" si="25"/>
        <v>0</v>
      </c>
      <c r="BD77" s="190">
        <f t="shared" si="25"/>
        <v>0</v>
      </c>
      <c r="BE77" s="190">
        <f t="shared" si="25"/>
        <v>0</v>
      </c>
      <c r="BF77" s="190">
        <f t="shared" si="25"/>
        <v>0</v>
      </c>
      <c r="BG77" s="190">
        <f t="shared" si="25"/>
        <v>0</v>
      </c>
      <c r="BH77" s="190">
        <f t="shared" si="25"/>
        <v>0</v>
      </c>
      <c r="BI77" s="191">
        <f t="shared" si="25"/>
        <v>0</v>
      </c>
      <c r="BJ77" s="192">
        <f t="shared" si="25"/>
        <v>0</v>
      </c>
      <c r="BK77" s="190">
        <f t="shared" si="25"/>
        <v>0</v>
      </c>
      <c r="BL77" s="191">
        <f t="shared" si="25"/>
        <v>0</v>
      </c>
      <c r="BM77" s="500">
        <f t="shared" si="19"/>
        <v>0</v>
      </c>
      <c r="BN77" s="501"/>
      <c r="BO77" s="502">
        <f t="shared" si="17"/>
        <v>0</v>
      </c>
      <c r="BP77" s="501"/>
      <c r="BQ77" s="497"/>
      <c r="BR77" s="498"/>
      <c r="BS77" s="498"/>
      <c r="BT77" s="498"/>
      <c r="BU77" s="499"/>
      <c r="BV77" s="28"/>
      <c r="BW77" s="28"/>
      <c r="BX77" s="28"/>
      <c r="BY77" s="28"/>
      <c r="BZ77" s="28"/>
      <c r="CA77" s="28"/>
      <c r="CB77" s="28"/>
      <c r="CC77" s="28"/>
      <c r="CD77" s="28"/>
      <c r="CE77" s="28"/>
      <c r="CF77" s="28"/>
      <c r="CG77" s="28"/>
      <c r="CH77" s="28"/>
      <c r="CI77" s="28"/>
      <c r="CJ77" s="28"/>
      <c r="CK77" s="28"/>
      <c r="CL77" s="28"/>
      <c r="CM77" s="28"/>
      <c r="CN77" s="28"/>
      <c r="CO77" s="28"/>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row>
    <row r="78" spans="1:119" s="140" customFormat="1" ht="12.95" hidden="1" customHeight="1" x14ac:dyDescent="0.4">
      <c r="A78" s="185"/>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6">
        <f t="shared" si="15"/>
        <v>0</v>
      </c>
      <c r="AE78" s="187"/>
      <c r="AF78" s="187"/>
      <c r="AG78" s="188"/>
      <c r="AH78" s="189">
        <f t="shared" ref="AH78:BL78" si="26">SUMIF($B$42:$B$61,AH21,$W$42:$W$61)</f>
        <v>0</v>
      </c>
      <c r="AI78" s="190">
        <f t="shared" si="26"/>
        <v>0</v>
      </c>
      <c r="AJ78" s="190">
        <f t="shared" si="26"/>
        <v>0</v>
      </c>
      <c r="AK78" s="190">
        <f t="shared" si="26"/>
        <v>0</v>
      </c>
      <c r="AL78" s="190">
        <f t="shared" si="26"/>
        <v>0</v>
      </c>
      <c r="AM78" s="190">
        <f t="shared" si="26"/>
        <v>0</v>
      </c>
      <c r="AN78" s="191">
        <f t="shared" si="26"/>
        <v>0</v>
      </c>
      <c r="AO78" s="192">
        <f t="shared" si="26"/>
        <v>0</v>
      </c>
      <c r="AP78" s="190">
        <f t="shared" si="26"/>
        <v>0</v>
      </c>
      <c r="AQ78" s="190">
        <f t="shared" si="26"/>
        <v>0</v>
      </c>
      <c r="AR78" s="190">
        <f t="shared" si="26"/>
        <v>0</v>
      </c>
      <c r="AS78" s="190">
        <f t="shared" si="26"/>
        <v>0</v>
      </c>
      <c r="AT78" s="190">
        <f t="shared" si="26"/>
        <v>0</v>
      </c>
      <c r="AU78" s="191">
        <f t="shared" si="26"/>
        <v>0</v>
      </c>
      <c r="AV78" s="192">
        <f t="shared" si="26"/>
        <v>0</v>
      </c>
      <c r="AW78" s="190">
        <f t="shared" si="26"/>
        <v>0</v>
      </c>
      <c r="AX78" s="190">
        <f t="shared" si="26"/>
        <v>0</v>
      </c>
      <c r="AY78" s="190">
        <f t="shared" si="26"/>
        <v>0</v>
      </c>
      <c r="AZ78" s="190">
        <f t="shared" si="26"/>
        <v>0</v>
      </c>
      <c r="BA78" s="190">
        <f t="shared" si="26"/>
        <v>0</v>
      </c>
      <c r="BB78" s="191">
        <f t="shared" si="26"/>
        <v>0</v>
      </c>
      <c r="BC78" s="192">
        <f t="shared" si="26"/>
        <v>0</v>
      </c>
      <c r="BD78" s="190">
        <f t="shared" si="26"/>
        <v>0</v>
      </c>
      <c r="BE78" s="190">
        <f t="shared" si="26"/>
        <v>0</v>
      </c>
      <c r="BF78" s="190">
        <f t="shared" si="26"/>
        <v>0</v>
      </c>
      <c r="BG78" s="190">
        <f t="shared" si="26"/>
        <v>0</v>
      </c>
      <c r="BH78" s="190">
        <f t="shared" si="26"/>
        <v>0</v>
      </c>
      <c r="BI78" s="191">
        <f t="shared" si="26"/>
        <v>0</v>
      </c>
      <c r="BJ78" s="192">
        <f t="shared" si="26"/>
        <v>0</v>
      </c>
      <c r="BK78" s="190">
        <f t="shared" si="26"/>
        <v>0</v>
      </c>
      <c r="BL78" s="191">
        <f t="shared" si="26"/>
        <v>0</v>
      </c>
      <c r="BM78" s="500">
        <f t="shared" si="19"/>
        <v>0</v>
      </c>
      <c r="BN78" s="501"/>
      <c r="BO78" s="502">
        <f t="shared" si="17"/>
        <v>0</v>
      </c>
      <c r="BP78" s="501"/>
      <c r="BQ78" s="497"/>
      <c r="BR78" s="498"/>
      <c r="BS78" s="498"/>
      <c r="BT78" s="498"/>
      <c r="BU78" s="499"/>
      <c r="BV78" s="28"/>
      <c r="BW78" s="28"/>
      <c r="BX78" s="28"/>
      <c r="BY78" s="28"/>
      <c r="BZ78" s="28"/>
      <c r="CA78" s="28"/>
      <c r="CB78" s="28"/>
      <c r="CC78" s="28"/>
      <c r="CD78" s="28"/>
      <c r="CE78" s="28"/>
      <c r="CF78" s="28"/>
      <c r="CG78" s="28"/>
      <c r="CH78" s="28"/>
      <c r="CI78" s="28"/>
      <c r="CJ78" s="28"/>
      <c r="CK78" s="28"/>
      <c r="CL78" s="28"/>
      <c r="CM78" s="28"/>
      <c r="CN78" s="28"/>
      <c r="CO78" s="28"/>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row>
    <row r="79" spans="1:119" s="140" customFormat="1" ht="12.95" hidden="1" customHeight="1" x14ac:dyDescent="0.4">
      <c r="A79" s="185"/>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6">
        <f t="shared" si="15"/>
        <v>0</v>
      </c>
      <c r="AE79" s="187"/>
      <c r="AF79" s="187"/>
      <c r="AG79" s="188"/>
      <c r="AH79" s="189">
        <f t="shared" ref="AH79:BL79" si="27">SUMIF($B$42:$B$61,AH22,$W$42:$W$61)</f>
        <v>0</v>
      </c>
      <c r="AI79" s="190">
        <f t="shared" si="27"/>
        <v>0</v>
      </c>
      <c r="AJ79" s="190">
        <f t="shared" si="27"/>
        <v>0</v>
      </c>
      <c r="AK79" s="190">
        <f t="shared" si="27"/>
        <v>0</v>
      </c>
      <c r="AL79" s="190">
        <f t="shared" si="27"/>
        <v>0</v>
      </c>
      <c r="AM79" s="190">
        <f t="shared" si="27"/>
        <v>0</v>
      </c>
      <c r="AN79" s="191">
        <f t="shared" si="27"/>
        <v>0</v>
      </c>
      <c r="AO79" s="192">
        <f t="shared" si="27"/>
        <v>0</v>
      </c>
      <c r="AP79" s="190">
        <f t="shared" si="27"/>
        <v>0</v>
      </c>
      <c r="AQ79" s="190">
        <f t="shared" si="27"/>
        <v>0</v>
      </c>
      <c r="AR79" s="190">
        <f t="shared" si="27"/>
        <v>0</v>
      </c>
      <c r="AS79" s="190">
        <f t="shared" si="27"/>
        <v>0</v>
      </c>
      <c r="AT79" s="190">
        <f t="shared" si="27"/>
        <v>0</v>
      </c>
      <c r="AU79" s="191">
        <f t="shared" si="27"/>
        <v>0</v>
      </c>
      <c r="AV79" s="192">
        <f t="shared" si="27"/>
        <v>0</v>
      </c>
      <c r="AW79" s="190">
        <f t="shared" si="27"/>
        <v>0</v>
      </c>
      <c r="AX79" s="190">
        <f t="shared" si="27"/>
        <v>0</v>
      </c>
      <c r="AY79" s="190">
        <f t="shared" si="27"/>
        <v>0</v>
      </c>
      <c r="AZ79" s="190">
        <f t="shared" si="27"/>
        <v>0</v>
      </c>
      <c r="BA79" s="190">
        <f t="shared" si="27"/>
        <v>0</v>
      </c>
      <c r="BB79" s="191">
        <f t="shared" si="27"/>
        <v>0</v>
      </c>
      <c r="BC79" s="192">
        <f t="shared" si="27"/>
        <v>0</v>
      </c>
      <c r="BD79" s="190">
        <f t="shared" si="27"/>
        <v>0</v>
      </c>
      <c r="BE79" s="190">
        <f t="shared" si="27"/>
        <v>0</v>
      </c>
      <c r="BF79" s="190">
        <f t="shared" si="27"/>
        <v>0</v>
      </c>
      <c r="BG79" s="190">
        <f t="shared" si="27"/>
        <v>0</v>
      </c>
      <c r="BH79" s="190">
        <f t="shared" si="27"/>
        <v>0</v>
      </c>
      <c r="BI79" s="191">
        <f t="shared" si="27"/>
        <v>0</v>
      </c>
      <c r="BJ79" s="192">
        <f t="shared" si="27"/>
        <v>0</v>
      </c>
      <c r="BK79" s="190">
        <f t="shared" si="27"/>
        <v>0</v>
      </c>
      <c r="BL79" s="191">
        <f t="shared" si="27"/>
        <v>0</v>
      </c>
      <c r="BM79" s="500">
        <f t="shared" si="19"/>
        <v>0</v>
      </c>
      <c r="BN79" s="501"/>
      <c r="BO79" s="502">
        <f t="shared" si="17"/>
        <v>0</v>
      </c>
      <c r="BP79" s="501"/>
      <c r="BQ79" s="497"/>
      <c r="BR79" s="498"/>
      <c r="BS79" s="498"/>
      <c r="BT79" s="498"/>
      <c r="BU79" s="499"/>
      <c r="BV79" s="28"/>
      <c r="BW79" s="28"/>
      <c r="BX79" s="28"/>
      <c r="BY79" s="28"/>
      <c r="BZ79" s="28"/>
      <c r="CA79" s="28"/>
      <c r="CB79" s="28"/>
      <c r="CC79" s="28"/>
      <c r="CD79" s="28"/>
      <c r="CE79" s="28"/>
      <c r="CF79" s="28"/>
      <c r="CG79" s="28"/>
      <c r="CH79" s="28"/>
      <c r="CI79" s="28"/>
      <c r="CJ79" s="28"/>
      <c r="CK79" s="28"/>
      <c r="CL79" s="28"/>
      <c r="CM79" s="28"/>
      <c r="CN79" s="28"/>
      <c r="CO79" s="28"/>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row>
    <row r="80" spans="1:119" s="140" customFormat="1" ht="12.95" hidden="1" customHeight="1" x14ac:dyDescent="0.4">
      <c r="A80" s="185"/>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6">
        <f t="shared" si="15"/>
        <v>0</v>
      </c>
      <c r="AE80" s="187"/>
      <c r="AF80" s="187"/>
      <c r="AG80" s="188"/>
      <c r="AH80" s="189">
        <f t="shared" ref="AH80:BL80" si="28">SUMIF($B$42:$B$61,AH23,$W$42:$W$61)</f>
        <v>0</v>
      </c>
      <c r="AI80" s="190">
        <f t="shared" si="28"/>
        <v>0</v>
      </c>
      <c r="AJ80" s="190">
        <f t="shared" si="28"/>
        <v>0</v>
      </c>
      <c r="AK80" s="190">
        <f t="shared" si="28"/>
        <v>0</v>
      </c>
      <c r="AL80" s="190">
        <f t="shared" si="28"/>
        <v>0</v>
      </c>
      <c r="AM80" s="190">
        <f t="shared" si="28"/>
        <v>0</v>
      </c>
      <c r="AN80" s="191">
        <f t="shared" si="28"/>
        <v>0</v>
      </c>
      <c r="AO80" s="192">
        <f t="shared" si="28"/>
        <v>0</v>
      </c>
      <c r="AP80" s="190">
        <f t="shared" si="28"/>
        <v>0</v>
      </c>
      <c r="AQ80" s="190">
        <f t="shared" si="28"/>
        <v>0</v>
      </c>
      <c r="AR80" s="190">
        <f t="shared" si="28"/>
        <v>0</v>
      </c>
      <c r="AS80" s="190">
        <f t="shared" si="28"/>
        <v>0</v>
      </c>
      <c r="AT80" s="190">
        <f t="shared" si="28"/>
        <v>0</v>
      </c>
      <c r="AU80" s="191">
        <f t="shared" si="28"/>
        <v>0</v>
      </c>
      <c r="AV80" s="192">
        <f t="shared" si="28"/>
        <v>0</v>
      </c>
      <c r="AW80" s="190">
        <f t="shared" si="28"/>
        <v>0</v>
      </c>
      <c r="AX80" s="190">
        <f t="shared" si="28"/>
        <v>0</v>
      </c>
      <c r="AY80" s="190">
        <f t="shared" si="28"/>
        <v>0</v>
      </c>
      <c r="AZ80" s="190">
        <f t="shared" si="28"/>
        <v>0</v>
      </c>
      <c r="BA80" s="190">
        <f t="shared" si="28"/>
        <v>0</v>
      </c>
      <c r="BB80" s="191">
        <f t="shared" si="28"/>
        <v>0</v>
      </c>
      <c r="BC80" s="192">
        <f t="shared" si="28"/>
        <v>0</v>
      </c>
      <c r="BD80" s="190">
        <f t="shared" si="28"/>
        <v>0</v>
      </c>
      <c r="BE80" s="190">
        <f t="shared" si="28"/>
        <v>0</v>
      </c>
      <c r="BF80" s="190">
        <f t="shared" si="28"/>
        <v>0</v>
      </c>
      <c r="BG80" s="190">
        <f t="shared" si="28"/>
        <v>0</v>
      </c>
      <c r="BH80" s="190">
        <f t="shared" si="28"/>
        <v>0</v>
      </c>
      <c r="BI80" s="191">
        <f t="shared" si="28"/>
        <v>0</v>
      </c>
      <c r="BJ80" s="192">
        <f t="shared" si="28"/>
        <v>0</v>
      </c>
      <c r="BK80" s="190">
        <f t="shared" si="28"/>
        <v>0</v>
      </c>
      <c r="BL80" s="191">
        <f t="shared" si="28"/>
        <v>0</v>
      </c>
      <c r="BM80" s="500">
        <f t="shared" si="19"/>
        <v>0</v>
      </c>
      <c r="BN80" s="501"/>
      <c r="BO80" s="502">
        <f t="shared" si="17"/>
        <v>0</v>
      </c>
      <c r="BP80" s="501"/>
      <c r="BQ80" s="497"/>
      <c r="BR80" s="498"/>
      <c r="BS80" s="498"/>
      <c r="BT80" s="498"/>
      <c r="BU80" s="499"/>
      <c r="BV80" s="28"/>
      <c r="BW80" s="28"/>
      <c r="BX80" s="28"/>
      <c r="BY80" s="28"/>
      <c r="BZ80" s="28"/>
      <c r="CA80" s="28"/>
      <c r="CB80" s="28"/>
      <c r="CC80" s="28"/>
      <c r="CD80" s="28"/>
      <c r="CE80" s="28"/>
      <c r="CF80" s="28"/>
      <c r="CG80" s="28"/>
      <c r="CH80" s="28"/>
      <c r="CI80" s="28"/>
      <c r="CJ80" s="28"/>
      <c r="CK80" s="28"/>
      <c r="CL80" s="28"/>
      <c r="CM80" s="28"/>
      <c r="CN80" s="28"/>
      <c r="CO80" s="28"/>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row>
    <row r="81" spans="1:119" s="140" customFormat="1" ht="12.95" hidden="1" customHeight="1" x14ac:dyDescent="0.4">
      <c r="A81" s="185"/>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6">
        <f t="shared" si="15"/>
        <v>0</v>
      </c>
      <c r="AE81" s="187"/>
      <c r="AF81" s="187"/>
      <c r="AG81" s="188"/>
      <c r="AH81" s="189">
        <f t="shared" ref="AH81:BL81" si="29">SUMIF($B$42:$B$61,AH24,$W$42:$W$61)</f>
        <v>0</v>
      </c>
      <c r="AI81" s="190">
        <f t="shared" si="29"/>
        <v>0</v>
      </c>
      <c r="AJ81" s="190">
        <f t="shared" si="29"/>
        <v>0</v>
      </c>
      <c r="AK81" s="190">
        <f t="shared" si="29"/>
        <v>0</v>
      </c>
      <c r="AL81" s="190">
        <f t="shared" si="29"/>
        <v>0</v>
      </c>
      <c r="AM81" s="190">
        <f t="shared" si="29"/>
        <v>0</v>
      </c>
      <c r="AN81" s="191">
        <f t="shared" si="29"/>
        <v>0</v>
      </c>
      <c r="AO81" s="192">
        <f t="shared" si="29"/>
        <v>0</v>
      </c>
      <c r="AP81" s="190">
        <f t="shared" si="29"/>
        <v>0</v>
      </c>
      <c r="AQ81" s="190">
        <f t="shared" si="29"/>
        <v>0</v>
      </c>
      <c r="AR81" s="190">
        <f t="shared" si="29"/>
        <v>0</v>
      </c>
      <c r="AS81" s="190">
        <f t="shared" si="29"/>
        <v>0</v>
      </c>
      <c r="AT81" s="190">
        <f t="shared" si="29"/>
        <v>0</v>
      </c>
      <c r="AU81" s="191">
        <f t="shared" si="29"/>
        <v>0</v>
      </c>
      <c r="AV81" s="192">
        <f t="shared" si="29"/>
        <v>0</v>
      </c>
      <c r="AW81" s="190">
        <f t="shared" si="29"/>
        <v>0</v>
      </c>
      <c r="AX81" s="190">
        <f t="shared" si="29"/>
        <v>0</v>
      </c>
      <c r="AY81" s="190">
        <f t="shared" si="29"/>
        <v>0</v>
      </c>
      <c r="AZ81" s="190">
        <f t="shared" si="29"/>
        <v>0</v>
      </c>
      <c r="BA81" s="190">
        <f t="shared" si="29"/>
        <v>0</v>
      </c>
      <c r="BB81" s="191">
        <f t="shared" si="29"/>
        <v>0</v>
      </c>
      <c r="BC81" s="192">
        <f t="shared" si="29"/>
        <v>0</v>
      </c>
      <c r="BD81" s="190">
        <f t="shared" si="29"/>
        <v>0</v>
      </c>
      <c r="BE81" s="190">
        <f t="shared" si="29"/>
        <v>0</v>
      </c>
      <c r="BF81" s="190">
        <f t="shared" si="29"/>
        <v>0</v>
      </c>
      <c r="BG81" s="190">
        <f t="shared" si="29"/>
        <v>0</v>
      </c>
      <c r="BH81" s="190">
        <f t="shared" si="29"/>
        <v>0</v>
      </c>
      <c r="BI81" s="191">
        <f t="shared" si="29"/>
        <v>0</v>
      </c>
      <c r="BJ81" s="192">
        <f t="shared" si="29"/>
        <v>0</v>
      </c>
      <c r="BK81" s="190">
        <f t="shared" si="29"/>
        <v>0</v>
      </c>
      <c r="BL81" s="191">
        <f t="shared" si="29"/>
        <v>0</v>
      </c>
      <c r="BM81" s="500">
        <f t="shared" si="19"/>
        <v>0</v>
      </c>
      <c r="BN81" s="501"/>
      <c r="BO81" s="502">
        <f t="shared" si="17"/>
        <v>0</v>
      </c>
      <c r="BP81" s="501"/>
      <c r="BQ81" s="497"/>
      <c r="BR81" s="498"/>
      <c r="BS81" s="498"/>
      <c r="BT81" s="498"/>
      <c r="BU81" s="499"/>
      <c r="BV81" s="28"/>
      <c r="BW81" s="28"/>
      <c r="BX81" s="28"/>
      <c r="BY81" s="28"/>
      <c r="BZ81" s="28"/>
      <c r="CA81" s="28"/>
      <c r="CB81" s="28"/>
      <c r="CC81" s="28"/>
      <c r="CD81" s="28"/>
      <c r="CE81" s="28"/>
      <c r="CF81" s="28"/>
      <c r="CG81" s="28"/>
      <c r="CH81" s="28"/>
      <c r="CI81" s="28"/>
      <c r="CJ81" s="28"/>
      <c r="CK81" s="28"/>
      <c r="CL81" s="28"/>
      <c r="CM81" s="28"/>
      <c r="CN81" s="28"/>
      <c r="CO81" s="28"/>
      <c r="CP81" s="139"/>
      <c r="CQ81" s="139"/>
      <c r="CR81" s="139"/>
      <c r="CS81" s="139"/>
      <c r="CT81" s="139"/>
      <c r="CU81" s="139"/>
      <c r="CV81" s="139"/>
      <c r="CW81" s="139"/>
      <c r="CX81" s="139"/>
      <c r="CY81" s="139"/>
      <c r="CZ81" s="139"/>
      <c r="DA81" s="139"/>
      <c r="DB81" s="139"/>
      <c r="DC81" s="139"/>
      <c r="DD81" s="139"/>
      <c r="DE81" s="139"/>
      <c r="DF81" s="139"/>
      <c r="DG81" s="139"/>
      <c r="DH81" s="139"/>
      <c r="DI81" s="139"/>
      <c r="DJ81" s="139"/>
      <c r="DK81" s="139"/>
      <c r="DL81" s="139"/>
      <c r="DM81" s="139"/>
      <c r="DN81" s="139"/>
      <c r="DO81" s="139"/>
    </row>
    <row r="82" spans="1:119" s="140" customFormat="1" ht="12.95" hidden="1" customHeight="1" x14ac:dyDescent="0.4">
      <c r="A82" s="185"/>
      <c r="B82" s="185"/>
      <c r="C82" s="185"/>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6">
        <f t="shared" si="15"/>
        <v>0</v>
      </c>
      <c r="AE82" s="187"/>
      <c r="AF82" s="187"/>
      <c r="AG82" s="188"/>
      <c r="AH82" s="189">
        <f t="shared" ref="AH82:BL82" si="30">SUMIF($B$42:$B$61,AH25,$W$42:$W$61)</f>
        <v>0</v>
      </c>
      <c r="AI82" s="190">
        <f t="shared" si="30"/>
        <v>0</v>
      </c>
      <c r="AJ82" s="190">
        <f t="shared" si="30"/>
        <v>0</v>
      </c>
      <c r="AK82" s="190">
        <f t="shared" si="30"/>
        <v>0</v>
      </c>
      <c r="AL82" s="190">
        <f t="shared" si="30"/>
        <v>0</v>
      </c>
      <c r="AM82" s="190">
        <f t="shared" si="30"/>
        <v>0</v>
      </c>
      <c r="AN82" s="191">
        <f t="shared" si="30"/>
        <v>0</v>
      </c>
      <c r="AO82" s="192">
        <f t="shared" si="30"/>
        <v>0</v>
      </c>
      <c r="AP82" s="190">
        <f t="shared" si="30"/>
        <v>0</v>
      </c>
      <c r="AQ82" s="190">
        <f t="shared" si="30"/>
        <v>0</v>
      </c>
      <c r="AR82" s="190">
        <f t="shared" si="30"/>
        <v>0</v>
      </c>
      <c r="AS82" s="190">
        <f t="shared" si="30"/>
        <v>0</v>
      </c>
      <c r="AT82" s="190">
        <f t="shared" si="30"/>
        <v>0</v>
      </c>
      <c r="AU82" s="191">
        <f t="shared" si="30"/>
        <v>0</v>
      </c>
      <c r="AV82" s="192">
        <f t="shared" si="30"/>
        <v>0</v>
      </c>
      <c r="AW82" s="190">
        <f t="shared" si="30"/>
        <v>0</v>
      </c>
      <c r="AX82" s="190">
        <f t="shared" si="30"/>
        <v>0</v>
      </c>
      <c r="AY82" s="190">
        <f t="shared" si="30"/>
        <v>0</v>
      </c>
      <c r="AZ82" s="190">
        <f t="shared" si="30"/>
        <v>0</v>
      </c>
      <c r="BA82" s="190">
        <f t="shared" si="30"/>
        <v>0</v>
      </c>
      <c r="BB82" s="191">
        <f t="shared" si="30"/>
        <v>0</v>
      </c>
      <c r="BC82" s="192">
        <f t="shared" si="30"/>
        <v>0</v>
      </c>
      <c r="BD82" s="190">
        <f t="shared" si="30"/>
        <v>0</v>
      </c>
      <c r="BE82" s="190">
        <f t="shared" si="30"/>
        <v>0</v>
      </c>
      <c r="BF82" s="190">
        <f t="shared" si="30"/>
        <v>0</v>
      </c>
      <c r="BG82" s="190">
        <f t="shared" si="30"/>
        <v>0</v>
      </c>
      <c r="BH82" s="190">
        <f t="shared" si="30"/>
        <v>0</v>
      </c>
      <c r="BI82" s="191">
        <f t="shared" si="30"/>
        <v>0</v>
      </c>
      <c r="BJ82" s="192">
        <f t="shared" si="30"/>
        <v>0</v>
      </c>
      <c r="BK82" s="190">
        <f t="shared" si="30"/>
        <v>0</v>
      </c>
      <c r="BL82" s="191">
        <f t="shared" si="30"/>
        <v>0</v>
      </c>
      <c r="BM82" s="500">
        <f t="shared" si="19"/>
        <v>0</v>
      </c>
      <c r="BN82" s="501"/>
      <c r="BO82" s="502">
        <f t="shared" si="17"/>
        <v>0</v>
      </c>
      <c r="BP82" s="501"/>
      <c r="BQ82" s="497"/>
      <c r="BR82" s="498"/>
      <c r="BS82" s="498"/>
      <c r="BT82" s="498"/>
      <c r="BU82" s="499"/>
      <c r="BV82" s="28"/>
      <c r="BW82" s="28"/>
      <c r="BX82" s="28"/>
      <c r="BY82" s="28"/>
      <c r="BZ82" s="28"/>
      <c r="CA82" s="28"/>
      <c r="CB82" s="28"/>
      <c r="CC82" s="28"/>
      <c r="CD82" s="28"/>
      <c r="CE82" s="28"/>
      <c r="CF82" s="28"/>
      <c r="CG82" s="28"/>
      <c r="CH82" s="28"/>
      <c r="CI82" s="28"/>
      <c r="CJ82" s="28"/>
      <c r="CK82" s="28"/>
      <c r="CL82" s="28"/>
      <c r="CM82" s="28"/>
      <c r="CN82" s="28"/>
      <c r="CO82" s="28"/>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row>
    <row r="83" spans="1:119" s="140" customFormat="1" ht="12.95" hidden="1" customHeight="1" x14ac:dyDescent="0.4">
      <c r="A83" s="185"/>
      <c r="B83" s="185"/>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6">
        <f t="shared" si="15"/>
        <v>0</v>
      </c>
      <c r="AE83" s="187"/>
      <c r="AF83" s="187"/>
      <c r="AG83" s="188"/>
      <c r="AH83" s="189">
        <f t="shared" ref="AH83:BL83" si="31">SUMIF($B$42:$B$61,AH26,$W$42:$W$61)</f>
        <v>0</v>
      </c>
      <c r="AI83" s="190">
        <f t="shared" si="31"/>
        <v>0</v>
      </c>
      <c r="AJ83" s="190">
        <f t="shared" si="31"/>
        <v>0</v>
      </c>
      <c r="AK83" s="190">
        <f t="shared" si="31"/>
        <v>0</v>
      </c>
      <c r="AL83" s="190">
        <f t="shared" si="31"/>
        <v>0</v>
      </c>
      <c r="AM83" s="190">
        <f t="shared" si="31"/>
        <v>0</v>
      </c>
      <c r="AN83" s="191">
        <f t="shared" si="31"/>
        <v>0</v>
      </c>
      <c r="AO83" s="192">
        <f t="shared" si="31"/>
        <v>0</v>
      </c>
      <c r="AP83" s="190">
        <f t="shared" si="31"/>
        <v>0</v>
      </c>
      <c r="AQ83" s="190">
        <f t="shared" si="31"/>
        <v>0</v>
      </c>
      <c r="AR83" s="190">
        <f t="shared" si="31"/>
        <v>0</v>
      </c>
      <c r="AS83" s="190">
        <f t="shared" si="31"/>
        <v>0</v>
      </c>
      <c r="AT83" s="190">
        <f t="shared" si="31"/>
        <v>0</v>
      </c>
      <c r="AU83" s="191">
        <f t="shared" si="31"/>
        <v>0</v>
      </c>
      <c r="AV83" s="192">
        <f t="shared" si="31"/>
        <v>0</v>
      </c>
      <c r="AW83" s="190">
        <f t="shared" si="31"/>
        <v>0</v>
      </c>
      <c r="AX83" s="190">
        <f t="shared" si="31"/>
        <v>0</v>
      </c>
      <c r="AY83" s="190">
        <f t="shared" si="31"/>
        <v>0</v>
      </c>
      <c r="AZ83" s="190">
        <f t="shared" si="31"/>
        <v>0</v>
      </c>
      <c r="BA83" s="190">
        <f t="shared" si="31"/>
        <v>0</v>
      </c>
      <c r="BB83" s="191">
        <f t="shared" si="31"/>
        <v>0</v>
      </c>
      <c r="BC83" s="192">
        <f t="shared" si="31"/>
        <v>0</v>
      </c>
      <c r="BD83" s="190">
        <f t="shared" si="31"/>
        <v>0</v>
      </c>
      <c r="BE83" s="190">
        <f t="shared" si="31"/>
        <v>0</v>
      </c>
      <c r="BF83" s="190">
        <f t="shared" si="31"/>
        <v>0</v>
      </c>
      <c r="BG83" s="190">
        <f t="shared" si="31"/>
        <v>0</v>
      </c>
      <c r="BH83" s="190">
        <f t="shared" si="31"/>
        <v>0</v>
      </c>
      <c r="BI83" s="191">
        <f t="shared" si="31"/>
        <v>0</v>
      </c>
      <c r="BJ83" s="192">
        <f t="shared" si="31"/>
        <v>0</v>
      </c>
      <c r="BK83" s="190">
        <f t="shared" si="31"/>
        <v>0</v>
      </c>
      <c r="BL83" s="191">
        <f t="shared" si="31"/>
        <v>0</v>
      </c>
      <c r="BM83" s="500">
        <f t="shared" si="19"/>
        <v>0</v>
      </c>
      <c r="BN83" s="501"/>
      <c r="BO83" s="502">
        <f t="shared" si="17"/>
        <v>0</v>
      </c>
      <c r="BP83" s="501"/>
      <c r="BQ83" s="497"/>
      <c r="BR83" s="498"/>
      <c r="BS83" s="498"/>
      <c r="BT83" s="498"/>
      <c r="BU83" s="499"/>
      <c r="BV83" s="28"/>
      <c r="BW83" s="28"/>
      <c r="BX83" s="28"/>
      <c r="BY83" s="28"/>
      <c r="BZ83" s="28"/>
      <c r="CA83" s="28"/>
      <c r="CB83" s="28"/>
      <c r="CC83" s="28"/>
      <c r="CD83" s="28"/>
      <c r="CE83" s="28"/>
      <c r="CF83" s="28"/>
      <c r="CG83" s="28"/>
      <c r="CH83" s="28"/>
      <c r="CI83" s="28"/>
      <c r="CJ83" s="28"/>
      <c r="CK83" s="28"/>
      <c r="CL83" s="28"/>
      <c r="CM83" s="28"/>
      <c r="CN83" s="28"/>
      <c r="CO83" s="28"/>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row>
    <row r="84" spans="1:119" s="140" customFormat="1" ht="12.95" hidden="1" customHeight="1" x14ac:dyDescent="0.4">
      <c r="A84" s="185"/>
      <c r="B84" s="185"/>
      <c r="C84" s="185"/>
      <c r="D84" s="185"/>
      <c r="E84" s="185"/>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6">
        <f t="shared" si="15"/>
        <v>0</v>
      </c>
      <c r="AE84" s="187"/>
      <c r="AF84" s="187"/>
      <c r="AG84" s="188"/>
      <c r="AH84" s="189">
        <f t="shared" ref="AH84:BL84" si="32">SUMIF($B$42:$B$61,AH27,$W$42:$W$61)</f>
        <v>0</v>
      </c>
      <c r="AI84" s="190">
        <f t="shared" si="32"/>
        <v>0</v>
      </c>
      <c r="AJ84" s="190">
        <f t="shared" si="32"/>
        <v>0</v>
      </c>
      <c r="AK84" s="190">
        <f t="shared" si="32"/>
        <v>0</v>
      </c>
      <c r="AL84" s="190">
        <f t="shared" si="32"/>
        <v>0</v>
      </c>
      <c r="AM84" s="190">
        <f t="shared" si="32"/>
        <v>0</v>
      </c>
      <c r="AN84" s="191">
        <f t="shared" si="32"/>
        <v>0</v>
      </c>
      <c r="AO84" s="192">
        <f t="shared" si="32"/>
        <v>0</v>
      </c>
      <c r="AP84" s="190">
        <f t="shared" si="32"/>
        <v>0</v>
      </c>
      <c r="AQ84" s="190">
        <f t="shared" si="32"/>
        <v>0</v>
      </c>
      <c r="AR84" s="190">
        <f t="shared" si="32"/>
        <v>0</v>
      </c>
      <c r="AS84" s="190">
        <f t="shared" si="32"/>
        <v>0</v>
      </c>
      <c r="AT84" s="190">
        <f t="shared" si="32"/>
        <v>0</v>
      </c>
      <c r="AU84" s="191">
        <f t="shared" si="32"/>
        <v>0</v>
      </c>
      <c r="AV84" s="192">
        <f t="shared" si="32"/>
        <v>0</v>
      </c>
      <c r="AW84" s="190">
        <f t="shared" si="32"/>
        <v>0</v>
      </c>
      <c r="AX84" s="190">
        <f t="shared" si="32"/>
        <v>0</v>
      </c>
      <c r="AY84" s="190">
        <f t="shared" si="32"/>
        <v>0</v>
      </c>
      <c r="AZ84" s="190">
        <f t="shared" si="32"/>
        <v>0</v>
      </c>
      <c r="BA84" s="190">
        <f t="shared" si="32"/>
        <v>0</v>
      </c>
      <c r="BB84" s="191">
        <f t="shared" si="32"/>
        <v>0</v>
      </c>
      <c r="BC84" s="192">
        <f t="shared" si="32"/>
        <v>0</v>
      </c>
      <c r="BD84" s="190">
        <f t="shared" si="32"/>
        <v>0</v>
      </c>
      <c r="BE84" s="190">
        <f t="shared" si="32"/>
        <v>0</v>
      </c>
      <c r="BF84" s="190">
        <f t="shared" si="32"/>
        <v>0</v>
      </c>
      <c r="BG84" s="190">
        <f t="shared" si="32"/>
        <v>0</v>
      </c>
      <c r="BH84" s="190">
        <f t="shared" si="32"/>
        <v>0</v>
      </c>
      <c r="BI84" s="191">
        <f t="shared" si="32"/>
        <v>0</v>
      </c>
      <c r="BJ84" s="192">
        <f t="shared" si="32"/>
        <v>0</v>
      </c>
      <c r="BK84" s="190">
        <f t="shared" si="32"/>
        <v>0</v>
      </c>
      <c r="BL84" s="191">
        <f t="shared" si="32"/>
        <v>0</v>
      </c>
      <c r="BM84" s="500">
        <f t="shared" si="19"/>
        <v>0</v>
      </c>
      <c r="BN84" s="501"/>
      <c r="BO84" s="502">
        <f t="shared" si="17"/>
        <v>0</v>
      </c>
      <c r="BP84" s="501"/>
      <c r="BQ84" s="497"/>
      <c r="BR84" s="498"/>
      <c r="BS84" s="498"/>
      <c r="BT84" s="498"/>
      <c r="BU84" s="499"/>
      <c r="BV84" s="28"/>
      <c r="BW84" s="28"/>
      <c r="BX84" s="28"/>
      <c r="BY84" s="28"/>
      <c r="BZ84" s="28"/>
      <c r="CA84" s="28"/>
      <c r="CB84" s="28"/>
      <c r="CC84" s="28"/>
      <c r="CD84" s="28"/>
      <c r="CE84" s="28"/>
      <c r="CF84" s="28"/>
      <c r="CG84" s="28"/>
      <c r="CH84" s="28"/>
      <c r="CI84" s="28"/>
      <c r="CJ84" s="28"/>
      <c r="CK84" s="28"/>
      <c r="CL84" s="28"/>
      <c r="CM84" s="28"/>
      <c r="CN84" s="28"/>
      <c r="CO84" s="28"/>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row>
    <row r="85" spans="1:119" s="140" customFormat="1" ht="12.95" hidden="1" customHeight="1" x14ac:dyDescent="0.4">
      <c r="A85" s="185"/>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6">
        <f t="shared" si="15"/>
        <v>0</v>
      </c>
      <c r="AE85" s="187"/>
      <c r="AF85" s="187"/>
      <c r="AG85" s="188"/>
      <c r="AH85" s="189">
        <f t="shared" ref="AH85:BL85" si="33">SUMIF($B$42:$B$61,AH28,$W$42:$W$61)</f>
        <v>0</v>
      </c>
      <c r="AI85" s="190">
        <f t="shared" si="33"/>
        <v>0</v>
      </c>
      <c r="AJ85" s="190">
        <f t="shared" si="33"/>
        <v>0</v>
      </c>
      <c r="AK85" s="190">
        <f t="shared" si="33"/>
        <v>0</v>
      </c>
      <c r="AL85" s="190">
        <f t="shared" si="33"/>
        <v>0</v>
      </c>
      <c r="AM85" s="190">
        <f t="shared" si="33"/>
        <v>0</v>
      </c>
      <c r="AN85" s="191">
        <f t="shared" si="33"/>
        <v>0</v>
      </c>
      <c r="AO85" s="192">
        <f t="shared" si="33"/>
        <v>0</v>
      </c>
      <c r="AP85" s="190">
        <f t="shared" si="33"/>
        <v>0</v>
      </c>
      <c r="AQ85" s="190">
        <f t="shared" si="33"/>
        <v>0</v>
      </c>
      <c r="AR85" s="190">
        <f t="shared" si="33"/>
        <v>0</v>
      </c>
      <c r="AS85" s="190">
        <f t="shared" si="33"/>
        <v>0</v>
      </c>
      <c r="AT85" s="190">
        <f t="shared" si="33"/>
        <v>0</v>
      </c>
      <c r="AU85" s="191">
        <f t="shared" si="33"/>
        <v>0</v>
      </c>
      <c r="AV85" s="192">
        <f t="shared" si="33"/>
        <v>0</v>
      </c>
      <c r="AW85" s="190">
        <f t="shared" si="33"/>
        <v>0</v>
      </c>
      <c r="AX85" s="190">
        <f t="shared" si="33"/>
        <v>0</v>
      </c>
      <c r="AY85" s="190">
        <f t="shared" si="33"/>
        <v>0</v>
      </c>
      <c r="AZ85" s="190">
        <f t="shared" si="33"/>
        <v>0</v>
      </c>
      <c r="BA85" s="190">
        <f t="shared" si="33"/>
        <v>0</v>
      </c>
      <c r="BB85" s="191">
        <f t="shared" si="33"/>
        <v>0</v>
      </c>
      <c r="BC85" s="192">
        <f t="shared" si="33"/>
        <v>0</v>
      </c>
      <c r="BD85" s="190">
        <f t="shared" si="33"/>
        <v>0</v>
      </c>
      <c r="BE85" s="190">
        <f t="shared" si="33"/>
        <v>0</v>
      </c>
      <c r="BF85" s="190">
        <f t="shared" si="33"/>
        <v>0</v>
      </c>
      <c r="BG85" s="190">
        <f t="shared" si="33"/>
        <v>0</v>
      </c>
      <c r="BH85" s="190">
        <f t="shared" si="33"/>
        <v>0</v>
      </c>
      <c r="BI85" s="191">
        <f t="shared" si="33"/>
        <v>0</v>
      </c>
      <c r="BJ85" s="192">
        <f t="shared" si="33"/>
        <v>0</v>
      </c>
      <c r="BK85" s="190">
        <f t="shared" si="33"/>
        <v>0</v>
      </c>
      <c r="BL85" s="191">
        <f t="shared" si="33"/>
        <v>0</v>
      </c>
      <c r="BM85" s="500">
        <f t="shared" si="19"/>
        <v>0</v>
      </c>
      <c r="BN85" s="501"/>
      <c r="BO85" s="502">
        <f t="shared" si="17"/>
        <v>0</v>
      </c>
      <c r="BP85" s="501"/>
      <c r="BQ85" s="497"/>
      <c r="BR85" s="498"/>
      <c r="BS85" s="498"/>
      <c r="BT85" s="498"/>
      <c r="BU85" s="499"/>
      <c r="BV85" s="28"/>
      <c r="BW85" s="28"/>
      <c r="BX85" s="28"/>
      <c r="BY85" s="28"/>
      <c r="BZ85" s="28"/>
      <c r="CA85" s="28"/>
      <c r="CB85" s="28"/>
      <c r="CC85" s="28"/>
      <c r="CD85" s="28"/>
      <c r="CE85" s="28"/>
      <c r="CF85" s="28"/>
      <c r="CG85" s="28"/>
      <c r="CH85" s="28"/>
      <c r="CI85" s="28"/>
      <c r="CJ85" s="28"/>
      <c r="CK85" s="28"/>
      <c r="CL85" s="28"/>
      <c r="CM85" s="28"/>
      <c r="CN85" s="28"/>
      <c r="CO85" s="28"/>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row>
    <row r="86" spans="1:119" s="140" customFormat="1" ht="12.95" hidden="1" customHeight="1" x14ac:dyDescent="0.4">
      <c r="A86" s="185"/>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6">
        <f t="shared" si="15"/>
        <v>0</v>
      </c>
      <c r="AE86" s="187"/>
      <c r="AF86" s="187"/>
      <c r="AG86" s="188"/>
      <c r="AH86" s="189">
        <f t="shared" ref="AH86:BL86" si="34">SUMIF($B$42:$B$61,AH29,$W$42:$W$61)</f>
        <v>0</v>
      </c>
      <c r="AI86" s="190">
        <f t="shared" si="34"/>
        <v>0</v>
      </c>
      <c r="AJ86" s="190">
        <f t="shared" si="34"/>
        <v>0</v>
      </c>
      <c r="AK86" s="190">
        <f t="shared" si="34"/>
        <v>0</v>
      </c>
      <c r="AL86" s="190">
        <f t="shared" si="34"/>
        <v>0</v>
      </c>
      <c r="AM86" s="190">
        <f t="shared" si="34"/>
        <v>0</v>
      </c>
      <c r="AN86" s="191">
        <f t="shared" si="34"/>
        <v>0</v>
      </c>
      <c r="AO86" s="192">
        <f t="shared" si="34"/>
        <v>0</v>
      </c>
      <c r="AP86" s="190">
        <f t="shared" si="34"/>
        <v>0</v>
      </c>
      <c r="AQ86" s="190">
        <f t="shared" si="34"/>
        <v>0</v>
      </c>
      <c r="AR86" s="190">
        <f t="shared" si="34"/>
        <v>0</v>
      </c>
      <c r="AS86" s="190">
        <f t="shared" si="34"/>
        <v>0</v>
      </c>
      <c r="AT86" s="190">
        <f t="shared" si="34"/>
        <v>0</v>
      </c>
      <c r="AU86" s="191">
        <f t="shared" si="34"/>
        <v>0</v>
      </c>
      <c r="AV86" s="192">
        <f t="shared" si="34"/>
        <v>0</v>
      </c>
      <c r="AW86" s="190">
        <f t="shared" si="34"/>
        <v>0</v>
      </c>
      <c r="AX86" s="190">
        <f t="shared" si="34"/>
        <v>0</v>
      </c>
      <c r="AY86" s="190">
        <f t="shared" si="34"/>
        <v>0</v>
      </c>
      <c r="AZ86" s="190">
        <f t="shared" si="34"/>
        <v>0</v>
      </c>
      <c r="BA86" s="190">
        <f t="shared" si="34"/>
        <v>0</v>
      </c>
      <c r="BB86" s="191">
        <f t="shared" si="34"/>
        <v>0</v>
      </c>
      <c r="BC86" s="192">
        <f t="shared" si="34"/>
        <v>0</v>
      </c>
      <c r="BD86" s="190">
        <f t="shared" si="34"/>
        <v>0</v>
      </c>
      <c r="BE86" s="190">
        <f t="shared" si="34"/>
        <v>0</v>
      </c>
      <c r="BF86" s="190">
        <f t="shared" si="34"/>
        <v>0</v>
      </c>
      <c r="BG86" s="190">
        <f t="shared" si="34"/>
        <v>0</v>
      </c>
      <c r="BH86" s="190">
        <f t="shared" si="34"/>
        <v>0</v>
      </c>
      <c r="BI86" s="191">
        <f t="shared" si="34"/>
        <v>0</v>
      </c>
      <c r="BJ86" s="192">
        <f t="shared" si="34"/>
        <v>0</v>
      </c>
      <c r="BK86" s="190">
        <f t="shared" si="34"/>
        <v>0</v>
      </c>
      <c r="BL86" s="191">
        <f t="shared" si="34"/>
        <v>0</v>
      </c>
      <c r="BM86" s="500">
        <f t="shared" si="19"/>
        <v>0</v>
      </c>
      <c r="BN86" s="501"/>
      <c r="BO86" s="502">
        <f t="shared" si="17"/>
        <v>0</v>
      </c>
      <c r="BP86" s="501"/>
      <c r="BQ86" s="497"/>
      <c r="BR86" s="498"/>
      <c r="BS86" s="498"/>
      <c r="BT86" s="498"/>
      <c r="BU86" s="499"/>
      <c r="BV86" s="28"/>
      <c r="BW86" s="28"/>
      <c r="BX86" s="28"/>
      <c r="BY86" s="28"/>
      <c r="BZ86" s="28"/>
      <c r="CA86" s="28"/>
      <c r="CB86" s="28"/>
      <c r="CC86" s="28"/>
      <c r="CD86" s="28"/>
      <c r="CE86" s="28"/>
      <c r="CF86" s="28"/>
      <c r="CG86" s="28"/>
      <c r="CH86" s="28"/>
      <c r="CI86" s="28"/>
      <c r="CJ86" s="28"/>
      <c r="CK86" s="28"/>
      <c r="CL86" s="28"/>
      <c r="CM86" s="28"/>
      <c r="CN86" s="28"/>
      <c r="CO86" s="28"/>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row>
    <row r="87" spans="1:119" s="140" customFormat="1" ht="12.95" hidden="1" customHeight="1" x14ac:dyDescent="0.4">
      <c r="A87" s="185"/>
      <c r="B87" s="185"/>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6">
        <f t="shared" si="15"/>
        <v>0</v>
      </c>
      <c r="AE87" s="187"/>
      <c r="AF87" s="187"/>
      <c r="AG87" s="188"/>
      <c r="AH87" s="189">
        <f t="shared" ref="AH87:BL87" si="35">SUMIF($B$42:$B$61,AH30,$W$42:$W$61)</f>
        <v>0</v>
      </c>
      <c r="AI87" s="190">
        <f t="shared" si="35"/>
        <v>0</v>
      </c>
      <c r="AJ87" s="190">
        <f t="shared" si="35"/>
        <v>0</v>
      </c>
      <c r="AK87" s="190">
        <f t="shared" si="35"/>
        <v>0</v>
      </c>
      <c r="AL87" s="190">
        <f t="shared" si="35"/>
        <v>0</v>
      </c>
      <c r="AM87" s="190">
        <f t="shared" si="35"/>
        <v>0</v>
      </c>
      <c r="AN87" s="191">
        <f t="shared" si="35"/>
        <v>0</v>
      </c>
      <c r="AO87" s="192">
        <f t="shared" si="35"/>
        <v>0</v>
      </c>
      <c r="AP87" s="190">
        <f t="shared" si="35"/>
        <v>0</v>
      </c>
      <c r="AQ87" s="190">
        <f t="shared" si="35"/>
        <v>0</v>
      </c>
      <c r="AR87" s="190">
        <f t="shared" si="35"/>
        <v>0</v>
      </c>
      <c r="AS87" s="190">
        <f t="shared" si="35"/>
        <v>0</v>
      </c>
      <c r="AT87" s="190">
        <f t="shared" si="35"/>
        <v>0</v>
      </c>
      <c r="AU87" s="191">
        <f t="shared" si="35"/>
        <v>0</v>
      </c>
      <c r="AV87" s="192">
        <f t="shared" si="35"/>
        <v>0</v>
      </c>
      <c r="AW87" s="190">
        <f t="shared" si="35"/>
        <v>0</v>
      </c>
      <c r="AX87" s="190">
        <f t="shared" si="35"/>
        <v>0</v>
      </c>
      <c r="AY87" s="190">
        <f t="shared" si="35"/>
        <v>0</v>
      </c>
      <c r="AZ87" s="190">
        <f t="shared" si="35"/>
        <v>0</v>
      </c>
      <c r="BA87" s="190">
        <f t="shared" si="35"/>
        <v>0</v>
      </c>
      <c r="BB87" s="191">
        <f t="shared" si="35"/>
        <v>0</v>
      </c>
      <c r="BC87" s="192">
        <f t="shared" si="35"/>
        <v>0</v>
      </c>
      <c r="BD87" s="190">
        <f t="shared" si="35"/>
        <v>0</v>
      </c>
      <c r="BE87" s="190">
        <f t="shared" si="35"/>
        <v>0</v>
      </c>
      <c r="BF87" s="190">
        <f t="shared" si="35"/>
        <v>0</v>
      </c>
      <c r="BG87" s="190">
        <f t="shared" si="35"/>
        <v>0</v>
      </c>
      <c r="BH87" s="190">
        <f t="shared" si="35"/>
        <v>0</v>
      </c>
      <c r="BI87" s="191">
        <f t="shared" si="35"/>
        <v>0</v>
      </c>
      <c r="BJ87" s="192">
        <f t="shared" si="35"/>
        <v>0</v>
      </c>
      <c r="BK87" s="190">
        <f t="shared" si="35"/>
        <v>0</v>
      </c>
      <c r="BL87" s="191">
        <f t="shared" si="35"/>
        <v>0</v>
      </c>
      <c r="BM87" s="500">
        <f t="shared" si="19"/>
        <v>0</v>
      </c>
      <c r="BN87" s="501"/>
      <c r="BO87" s="502">
        <f t="shared" si="17"/>
        <v>0</v>
      </c>
      <c r="BP87" s="501"/>
      <c r="BQ87" s="497"/>
      <c r="BR87" s="498"/>
      <c r="BS87" s="498"/>
      <c r="BT87" s="498"/>
      <c r="BU87" s="499"/>
      <c r="BV87" s="28"/>
      <c r="BW87" s="28"/>
      <c r="BX87" s="28"/>
      <c r="BY87" s="28"/>
      <c r="BZ87" s="28"/>
      <c r="CA87" s="28"/>
      <c r="CB87" s="28"/>
      <c r="CC87" s="28"/>
      <c r="CD87" s="28"/>
      <c r="CE87" s="28"/>
      <c r="CF87" s="28"/>
      <c r="CG87" s="28"/>
      <c r="CH87" s="28"/>
      <c r="CI87" s="28"/>
      <c r="CJ87" s="28"/>
      <c r="CK87" s="28"/>
      <c r="CL87" s="28"/>
      <c r="CM87" s="28"/>
      <c r="CN87" s="28"/>
      <c r="CO87" s="28"/>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row>
    <row r="88" spans="1:119" s="140" customFormat="1" ht="12.95" hidden="1" customHeight="1" x14ac:dyDescent="0.4">
      <c r="A88" s="185"/>
      <c r="B88" s="185"/>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6">
        <f t="shared" si="15"/>
        <v>0</v>
      </c>
      <c r="AE88" s="187"/>
      <c r="AF88" s="187"/>
      <c r="AG88" s="188"/>
      <c r="AH88" s="189">
        <f t="shared" ref="AH88:BL88" si="36">SUMIF($B$42:$B$61,AH31,$W$42:$W$61)</f>
        <v>0</v>
      </c>
      <c r="AI88" s="190">
        <f t="shared" si="36"/>
        <v>0</v>
      </c>
      <c r="AJ88" s="190">
        <f t="shared" si="36"/>
        <v>0</v>
      </c>
      <c r="AK88" s="190">
        <f t="shared" si="36"/>
        <v>0</v>
      </c>
      <c r="AL88" s="190">
        <f t="shared" si="36"/>
        <v>0</v>
      </c>
      <c r="AM88" s="190">
        <f t="shared" si="36"/>
        <v>0</v>
      </c>
      <c r="AN88" s="191">
        <f t="shared" si="36"/>
        <v>0</v>
      </c>
      <c r="AO88" s="192">
        <f t="shared" si="36"/>
        <v>0</v>
      </c>
      <c r="AP88" s="190">
        <f t="shared" si="36"/>
        <v>0</v>
      </c>
      <c r="AQ88" s="190">
        <f t="shared" si="36"/>
        <v>0</v>
      </c>
      <c r="AR88" s="190">
        <f t="shared" si="36"/>
        <v>0</v>
      </c>
      <c r="AS88" s="190">
        <f t="shared" si="36"/>
        <v>0</v>
      </c>
      <c r="AT88" s="190">
        <f t="shared" si="36"/>
        <v>0</v>
      </c>
      <c r="AU88" s="191">
        <f t="shared" si="36"/>
        <v>0</v>
      </c>
      <c r="AV88" s="192">
        <f t="shared" si="36"/>
        <v>0</v>
      </c>
      <c r="AW88" s="190">
        <f t="shared" si="36"/>
        <v>0</v>
      </c>
      <c r="AX88" s="190">
        <f t="shared" si="36"/>
        <v>0</v>
      </c>
      <c r="AY88" s="190">
        <f t="shared" si="36"/>
        <v>0</v>
      </c>
      <c r="AZ88" s="190">
        <f t="shared" si="36"/>
        <v>0</v>
      </c>
      <c r="BA88" s="190">
        <f t="shared" si="36"/>
        <v>0</v>
      </c>
      <c r="BB88" s="191">
        <f t="shared" si="36"/>
        <v>0</v>
      </c>
      <c r="BC88" s="192">
        <f t="shared" si="36"/>
        <v>0</v>
      </c>
      <c r="BD88" s="190">
        <f t="shared" si="36"/>
        <v>0</v>
      </c>
      <c r="BE88" s="190">
        <f t="shared" si="36"/>
        <v>0</v>
      </c>
      <c r="BF88" s="190">
        <f t="shared" si="36"/>
        <v>0</v>
      </c>
      <c r="BG88" s="190">
        <f t="shared" si="36"/>
        <v>0</v>
      </c>
      <c r="BH88" s="190">
        <f t="shared" si="36"/>
        <v>0</v>
      </c>
      <c r="BI88" s="191">
        <f t="shared" si="36"/>
        <v>0</v>
      </c>
      <c r="BJ88" s="192">
        <f t="shared" si="36"/>
        <v>0</v>
      </c>
      <c r="BK88" s="190">
        <f t="shared" si="36"/>
        <v>0</v>
      </c>
      <c r="BL88" s="191">
        <f t="shared" si="36"/>
        <v>0</v>
      </c>
      <c r="BM88" s="500">
        <f t="shared" si="19"/>
        <v>0</v>
      </c>
      <c r="BN88" s="501"/>
      <c r="BO88" s="502">
        <f t="shared" si="17"/>
        <v>0</v>
      </c>
      <c r="BP88" s="501"/>
      <c r="BQ88" s="497"/>
      <c r="BR88" s="498"/>
      <c r="BS88" s="498"/>
      <c r="BT88" s="498"/>
      <c r="BU88" s="499"/>
      <c r="BV88" s="28"/>
      <c r="BW88" s="28"/>
      <c r="BX88" s="28"/>
      <c r="BY88" s="28"/>
      <c r="BZ88" s="28"/>
      <c r="CA88" s="28"/>
      <c r="CB88" s="28"/>
      <c r="CC88" s="28"/>
      <c r="CD88" s="28"/>
      <c r="CE88" s="28"/>
      <c r="CF88" s="28"/>
      <c r="CG88" s="28"/>
      <c r="CH88" s="28"/>
      <c r="CI88" s="28"/>
      <c r="CJ88" s="28"/>
      <c r="CK88" s="28"/>
      <c r="CL88" s="28"/>
      <c r="CM88" s="28"/>
      <c r="CN88" s="28"/>
      <c r="CO88" s="28"/>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row>
    <row r="89" spans="1:119" s="140" customFormat="1" ht="12.95" hidden="1" customHeight="1" x14ac:dyDescent="0.4">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85"/>
      <c r="AD89" s="186">
        <f t="shared" si="15"/>
        <v>0</v>
      </c>
      <c r="AE89" s="187"/>
      <c r="AF89" s="187"/>
      <c r="AG89" s="188"/>
      <c r="AH89" s="189">
        <f t="shared" ref="AH89:BL89" si="37">SUMIF($B$42:$B$61,AH32,$W$42:$W$61)</f>
        <v>0</v>
      </c>
      <c r="AI89" s="190">
        <f t="shared" si="37"/>
        <v>0</v>
      </c>
      <c r="AJ89" s="190">
        <f t="shared" si="37"/>
        <v>0</v>
      </c>
      <c r="AK89" s="190">
        <f t="shared" si="37"/>
        <v>0</v>
      </c>
      <c r="AL89" s="190">
        <f t="shared" si="37"/>
        <v>0</v>
      </c>
      <c r="AM89" s="190">
        <f t="shared" si="37"/>
        <v>0</v>
      </c>
      <c r="AN89" s="191">
        <f t="shared" si="37"/>
        <v>0</v>
      </c>
      <c r="AO89" s="192">
        <f t="shared" si="37"/>
        <v>0</v>
      </c>
      <c r="AP89" s="190">
        <f t="shared" si="37"/>
        <v>0</v>
      </c>
      <c r="AQ89" s="190">
        <f t="shared" si="37"/>
        <v>0</v>
      </c>
      <c r="AR89" s="190">
        <f t="shared" si="37"/>
        <v>0</v>
      </c>
      <c r="AS89" s="190">
        <f t="shared" si="37"/>
        <v>0</v>
      </c>
      <c r="AT89" s="190">
        <f t="shared" si="37"/>
        <v>0</v>
      </c>
      <c r="AU89" s="191">
        <f t="shared" si="37"/>
        <v>0</v>
      </c>
      <c r="AV89" s="192">
        <f t="shared" si="37"/>
        <v>0</v>
      </c>
      <c r="AW89" s="190">
        <f t="shared" si="37"/>
        <v>0</v>
      </c>
      <c r="AX89" s="190">
        <f t="shared" si="37"/>
        <v>0</v>
      </c>
      <c r="AY89" s="190">
        <f t="shared" si="37"/>
        <v>0</v>
      </c>
      <c r="AZ89" s="190">
        <f t="shared" si="37"/>
        <v>0</v>
      </c>
      <c r="BA89" s="190">
        <f t="shared" si="37"/>
        <v>0</v>
      </c>
      <c r="BB89" s="191">
        <f t="shared" si="37"/>
        <v>0</v>
      </c>
      <c r="BC89" s="192">
        <f t="shared" si="37"/>
        <v>0</v>
      </c>
      <c r="BD89" s="190">
        <f t="shared" si="37"/>
        <v>0</v>
      </c>
      <c r="BE89" s="190">
        <f t="shared" si="37"/>
        <v>0</v>
      </c>
      <c r="BF89" s="190">
        <f t="shared" si="37"/>
        <v>0</v>
      </c>
      <c r="BG89" s="190">
        <f t="shared" si="37"/>
        <v>0</v>
      </c>
      <c r="BH89" s="190">
        <f t="shared" si="37"/>
        <v>0</v>
      </c>
      <c r="BI89" s="191">
        <f t="shared" si="37"/>
        <v>0</v>
      </c>
      <c r="BJ89" s="192">
        <f t="shared" si="37"/>
        <v>0</v>
      </c>
      <c r="BK89" s="190">
        <f t="shared" si="37"/>
        <v>0</v>
      </c>
      <c r="BL89" s="191">
        <f t="shared" si="37"/>
        <v>0</v>
      </c>
      <c r="BM89" s="500">
        <f t="shared" si="19"/>
        <v>0</v>
      </c>
      <c r="BN89" s="501"/>
      <c r="BO89" s="502">
        <f t="shared" si="17"/>
        <v>0</v>
      </c>
      <c r="BP89" s="501"/>
      <c r="BQ89" s="503"/>
      <c r="BR89" s="504"/>
      <c r="BS89" s="504"/>
      <c r="BT89" s="504"/>
      <c r="BU89" s="505"/>
      <c r="BV89" s="28"/>
      <c r="BW89" s="28"/>
      <c r="BX89" s="28"/>
      <c r="BY89" s="28"/>
      <c r="BZ89" s="28"/>
      <c r="CA89" s="28"/>
      <c r="CB89" s="28"/>
      <c r="CC89" s="133"/>
      <c r="CD89" s="28"/>
      <c r="CE89" s="28"/>
      <c r="CF89" s="28"/>
      <c r="CG89" s="28"/>
      <c r="CH89" s="28"/>
      <c r="CI89" s="28"/>
      <c r="CJ89" s="28"/>
      <c r="CK89" s="28"/>
      <c r="CL89" s="28"/>
      <c r="CM89" s="28"/>
      <c r="CN89" s="28"/>
      <c r="CO89" s="28"/>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row>
    <row r="90" spans="1:119" s="140" customFormat="1" ht="12.95" hidden="1" customHeight="1" x14ac:dyDescent="0.4">
      <c r="A90" s="185"/>
      <c r="B90" s="185"/>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6">
        <f t="shared" si="15"/>
        <v>0</v>
      </c>
      <c r="AE90" s="187"/>
      <c r="AF90" s="187"/>
      <c r="AG90" s="188"/>
      <c r="AH90" s="189">
        <f t="shared" ref="AH90:BL90" si="38">SUMIF($B$42:$B$61,AH33,$W$42:$W$61)</f>
        <v>0</v>
      </c>
      <c r="AI90" s="190">
        <f t="shared" si="38"/>
        <v>0</v>
      </c>
      <c r="AJ90" s="190">
        <f t="shared" si="38"/>
        <v>0</v>
      </c>
      <c r="AK90" s="190">
        <f t="shared" si="38"/>
        <v>0</v>
      </c>
      <c r="AL90" s="190">
        <f t="shared" si="38"/>
        <v>0</v>
      </c>
      <c r="AM90" s="190">
        <f t="shared" si="38"/>
        <v>0</v>
      </c>
      <c r="AN90" s="191">
        <f t="shared" si="38"/>
        <v>0</v>
      </c>
      <c r="AO90" s="192">
        <f t="shared" si="38"/>
        <v>0</v>
      </c>
      <c r="AP90" s="190">
        <f t="shared" si="38"/>
        <v>0</v>
      </c>
      <c r="AQ90" s="190">
        <f t="shared" si="38"/>
        <v>0</v>
      </c>
      <c r="AR90" s="190">
        <f t="shared" si="38"/>
        <v>0</v>
      </c>
      <c r="AS90" s="190">
        <f t="shared" si="38"/>
        <v>0</v>
      </c>
      <c r="AT90" s="190">
        <f t="shared" si="38"/>
        <v>0</v>
      </c>
      <c r="AU90" s="191">
        <f t="shared" si="38"/>
        <v>0</v>
      </c>
      <c r="AV90" s="192">
        <f t="shared" si="38"/>
        <v>0</v>
      </c>
      <c r="AW90" s="190">
        <f t="shared" si="38"/>
        <v>0</v>
      </c>
      <c r="AX90" s="190">
        <f t="shared" si="38"/>
        <v>0</v>
      </c>
      <c r="AY90" s="190">
        <f t="shared" si="38"/>
        <v>0</v>
      </c>
      <c r="AZ90" s="190">
        <f t="shared" si="38"/>
        <v>0</v>
      </c>
      <c r="BA90" s="190">
        <f t="shared" si="38"/>
        <v>0</v>
      </c>
      <c r="BB90" s="191">
        <f t="shared" si="38"/>
        <v>0</v>
      </c>
      <c r="BC90" s="192">
        <f t="shared" si="38"/>
        <v>0</v>
      </c>
      <c r="BD90" s="190">
        <f t="shared" si="38"/>
        <v>0</v>
      </c>
      <c r="BE90" s="190">
        <f t="shared" si="38"/>
        <v>0</v>
      </c>
      <c r="BF90" s="190">
        <f t="shared" si="38"/>
        <v>0</v>
      </c>
      <c r="BG90" s="190">
        <f t="shared" si="38"/>
        <v>0</v>
      </c>
      <c r="BH90" s="190">
        <f t="shared" si="38"/>
        <v>0</v>
      </c>
      <c r="BI90" s="191">
        <f t="shared" si="38"/>
        <v>0</v>
      </c>
      <c r="BJ90" s="192">
        <f t="shared" si="38"/>
        <v>0</v>
      </c>
      <c r="BK90" s="190">
        <f t="shared" si="38"/>
        <v>0</v>
      </c>
      <c r="BL90" s="191">
        <f t="shared" si="38"/>
        <v>0</v>
      </c>
      <c r="BM90" s="500">
        <f t="shared" si="19"/>
        <v>0</v>
      </c>
      <c r="BN90" s="501"/>
      <c r="BO90" s="502">
        <f t="shared" si="17"/>
        <v>0</v>
      </c>
      <c r="BP90" s="501"/>
      <c r="BQ90" s="497"/>
      <c r="BR90" s="498"/>
      <c r="BS90" s="498"/>
      <c r="BT90" s="498"/>
      <c r="BU90" s="499"/>
      <c r="BV90" s="28"/>
      <c r="BW90" s="28"/>
      <c r="BX90" s="28"/>
      <c r="BY90" s="28"/>
      <c r="BZ90" s="28"/>
      <c r="CA90" s="28"/>
      <c r="CB90" s="28"/>
      <c r="CC90" s="133"/>
      <c r="CD90" s="28"/>
      <c r="CE90" s="28"/>
      <c r="CF90" s="28"/>
      <c r="CG90" s="28"/>
      <c r="CH90" s="28"/>
      <c r="CI90" s="28"/>
      <c r="CJ90" s="28"/>
      <c r="CK90" s="28"/>
      <c r="CL90" s="28"/>
      <c r="CM90" s="28"/>
      <c r="CN90" s="28"/>
      <c r="CO90" s="28"/>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row>
    <row r="91" spans="1:119" s="140" customFormat="1" ht="12.95" hidden="1" customHeight="1" x14ac:dyDescent="0.4">
      <c r="A91" s="185"/>
      <c r="B91" s="185"/>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6">
        <f t="shared" si="15"/>
        <v>0</v>
      </c>
      <c r="AE91" s="187"/>
      <c r="AF91" s="187"/>
      <c r="AG91" s="188"/>
      <c r="AH91" s="189">
        <f t="shared" ref="AH91:BL91" si="39">SUMIF($B$42:$B$61,AH34,$W$42:$W$61)</f>
        <v>0</v>
      </c>
      <c r="AI91" s="190">
        <f t="shared" si="39"/>
        <v>0</v>
      </c>
      <c r="AJ91" s="190">
        <f t="shared" si="39"/>
        <v>0</v>
      </c>
      <c r="AK91" s="190">
        <f t="shared" si="39"/>
        <v>0</v>
      </c>
      <c r="AL91" s="190">
        <f t="shared" si="39"/>
        <v>0</v>
      </c>
      <c r="AM91" s="190">
        <f t="shared" si="39"/>
        <v>0</v>
      </c>
      <c r="AN91" s="191">
        <f t="shared" si="39"/>
        <v>0</v>
      </c>
      <c r="AO91" s="192">
        <f t="shared" si="39"/>
        <v>0</v>
      </c>
      <c r="AP91" s="190">
        <f t="shared" si="39"/>
        <v>0</v>
      </c>
      <c r="AQ91" s="190">
        <f t="shared" si="39"/>
        <v>0</v>
      </c>
      <c r="AR91" s="190">
        <f t="shared" si="39"/>
        <v>0</v>
      </c>
      <c r="AS91" s="190">
        <f t="shared" si="39"/>
        <v>0</v>
      </c>
      <c r="AT91" s="190">
        <f t="shared" si="39"/>
        <v>0</v>
      </c>
      <c r="AU91" s="191">
        <f t="shared" si="39"/>
        <v>0</v>
      </c>
      <c r="AV91" s="192">
        <f t="shared" si="39"/>
        <v>0</v>
      </c>
      <c r="AW91" s="190">
        <f t="shared" si="39"/>
        <v>0</v>
      </c>
      <c r="AX91" s="190">
        <f t="shared" si="39"/>
        <v>0</v>
      </c>
      <c r="AY91" s="190">
        <f t="shared" si="39"/>
        <v>0</v>
      </c>
      <c r="AZ91" s="190">
        <f t="shared" si="39"/>
        <v>0</v>
      </c>
      <c r="BA91" s="190">
        <f t="shared" si="39"/>
        <v>0</v>
      </c>
      <c r="BB91" s="191">
        <f t="shared" si="39"/>
        <v>0</v>
      </c>
      <c r="BC91" s="192">
        <f t="shared" si="39"/>
        <v>0</v>
      </c>
      <c r="BD91" s="190">
        <f t="shared" si="39"/>
        <v>0</v>
      </c>
      <c r="BE91" s="190">
        <f t="shared" si="39"/>
        <v>0</v>
      </c>
      <c r="BF91" s="190">
        <f t="shared" si="39"/>
        <v>0</v>
      </c>
      <c r="BG91" s="190">
        <f t="shared" si="39"/>
        <v>0</v>
      </c>
      <c r="BH91" s="190">
        <f t="shared" si="39"/>
        <v>0</v>
      </c>
      <c r="BI91" s="191">
        <f t="shared" si="39"/>
        <v>0</v>
      </c>
      <c r="BJ91" s="192">
        <f t="shared" si="39"/>
        <v>0</v>
      </c>
      <c r="BK91" s="190">
        <f t="shared" si="39"/>
        <v>0</v>
      </c>
      <c r="BL91" s="191">
        <f t="shared" si="39"/>
        <v>0</v>
      </c>
      <c r="BM91" s="500">
        <f t="shared" si="19"/>
        <v>0</v>
      </c>
      <c r="BN91" s="501"/>
      <c r="BO91" s="502">
        <f t="shared" si="17"/>
        <v>0</v>
      </c>
      <c r="BP91" s="501"/>
      <c r="BQ91" s="497"/>
      <c r="BR91" s="498"/>
      <c r="BS91" s="498"/>
      <c r="BT91" s="498"/>
      <c r="BU91" s="499"/>
      <c r="BV91" s="28"/>
      <c r="BW91" s="28"/>
      <c r="BX91" s="28"/>
      <c r="BY91" s="28"/>
      <c r="BZ91" s="28"/>
      <c r="CA91" s="28"/>
      <c r="CB91" s="28"/>
      <c r="CC91" s="28"/>
      <c r="CD91" s="28"/>
      <c r="CE91" s="28"/>
      <c r="CF91" s="28"/>
      <c r="CG91" s="28"/>
      <c r="CH91" s="28"/>
      <c r="CI91" s="28"/>
      <c r="CJ91" s="28"/>
      <c r="CK91" s="28"/>
      <c r="CL91" s="28"/>
      <c r="CM91" s="28"/>
      <c r="CN91" s="28"/>
      <c r="CO91" s="28"/>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row>
    <row r="92" spans="1:119" s="140" customFormat="1" ht="12.95" hidden="1" customHeight="1" x14ac:dyDescent="0.4">
      <c r="A92" s="185"/>
      <c r="B92" s="185"/>
      <c r="C92" s="185"/>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6">
        <f t="shared" si="15"/>
        <v>0</v>
      </c>
      <c r="AE92" s="187"/>
      <c r="AF92" s="187"/>
      <c r="AG92" s="188"/>
      <c r="AH92" s="189">
        <f t="shared" ref="AH92:BL92" si="40">SUMIF($B$42:$B$61,AH35,$W$42:$W$61)</f>
        <v>0</v>
      </c>
      <c r="AI92" s="190">
        <f t="shared" si="40"/>
        <v>0</v>
      </c>
      <c r="AJ92" s="190">
        <f t="shared" si="40"/>
        <v>0</v>
      </c>
      <c r="AK92" s="190">
        <f t="shared" si="40"/>
        <v>0</v>
      </c>
      <c r="AL92" s="190">
        <f t="shared" si="40"/>
        <v>0</v>
      </c>
      <c r="AM92" s="190">
        <f t="shared" si="40"/>
        <v>0</v>
      </c>
      <c r="AN92" s="191">
        <f t="shared" si="40"/>
        <v>0</v>
      </c>
      <c r="AO92" s="192">
        <f t="shared" si="40"/>
        <v>0</v>
      </c>
      <c r="AP92" s="190">
        <f t="shared" si="40"/>
        <v>0</v>
      </c>
      <c r="AQ92" s="190">
        <f t="shared" si="40"/>
        <v>0</v>
      </c>
      <c r="AR92" s="190">
        <f t="shared" si="40"/>
        <v>0</v>
      </c>
      <c r="AS92" s="190">
        <f t="shared" si="40"/>
        <v>0</v>
      </c>
      <c r="AT92" s="190">
        <f t="shared" si="40"/>
        <v>0</v>
      </c>
      <c r="AU92" s="191">
        <f t="shared" si="40"/>
        <v>0</v>
      </c>
      <c r="AV92" s="192">
        <f t="shared" si="40"/>
        <v>0</v>
      </c>
      <c r="AW92" s="190">
        <f t="shared" si="40"/>
        <v>0</v>
      </c>
      <c r="AX92" s="190">
        <f t="shared" si="40"/>
        <v>0</v>
      </c>
      <c r="AY92" s="190">
        <f t="shared" si="40"/>
        <v>0</v>
      </c>
      <c r="AZ92" s="190">
        <f t="shared" si="40"/>
        <v>0</v>
      </c>
      <c r="BA92" s="190">
        <f t="shared" si="40"/>
        <v>0</v>
      </c>
      <c r="BB92" s="191">
        <f t="shared" si="40"/>
        <v>0</v>
      </c>
      <c r="BC92" s="192">
        <f t="shared" si="40"/>
        <v>0</v>
      </c>
      <c r="BD92" s="190">
        <f t="shared" si="40"/>
        <v>0</v>
      </c>
      <c r="BE92" s="190">
        <f t="shared" si="40"/>
        <v>0</v>
      </c>
      <c r="BF92" s="190">
        <f t="shared" si="40"/>
        <v>0</v>
      </c>
      <c r="BG92" s="190">
        <f t="shared" si="40"/>
        <v>0</v>
      </c>
      <c r="BH92" s="190">
        <f t="shared" si="40"/>
        <v>0</v>
      </c>
      <c r="BI92" s="191">
        <f t="shared" si="40"/>
        <v>0</v>
      </c>
      <c r="BJ92" s="192">
        <f t="shared" si="40"/>
        <v>0</v>
      </c>
      <c r="BK92" s="190">
        <f t="shared" si="40"/>
        <v>0</v>
      </c>
      <c r="BL92" s="191">
        <f t="shared" si="40"/>
        <v>0</v>
      </c>
      <c r="BM92" s="500">
        <f t="shared" si="19"/>
        <v>0</v>
      </c>
      <c r="BN92" s="501"/>
      <c r="BO92" s="502">
        <f t="shared" si="17"/>
        <v>0</v>
      </c>
      <c r="BP92" s="501"/>
      <c r="BQ92" s="497"/>
      <c r="BR92" s="498"/>
      <c r="BS92" s="498"/>
      <c r="BT92" s="498"/>
      <c r="BU92" s="499"/>
      <c r="BV92" s="28"/>
      <c r="BW92" s="28"/>
      <c r="BX92" s="28"/>
      <c r="BY92" s="28"/>
      <c r="BZ92" s="28"/>
      <c r="CA92" s="28"/>
      <c r="CB92" s="28"/>
      <c r="CC92" s="28"/>
      <c r="CD92" s="28"/>
      <c r="CE92" s="28"/>
      <c r="CF92" s="28"/>
      <c r="CG92" s="28"/>
      <c r="CH92" s="28"/>
      <c r="CI92" s="28"/>
      <c r="CJ92" s="28"/>
      <c r="CK92" s="28"/>
      <c r="CL92" s="28"/>
      <c r="CM92" s="28"/>
      <c r="CN92" s="28"/>
      <c r="CO92" s="28"/>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row>
    <row r="93" spans="1:119" s="140" customFormat="1" ht="12.95" hidden="1" customHeight="1" x14ac:dyDescent="0.4">
      <c r="A93" s="185"/>
      <c r="B93" s="185"/>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6">
        <f t="shared" si="15"/>
        <v>0</v>
      </c>
      <c r="AE93" s="187"/>
      <c r="AF93" s="187"/>
      <c r="AG93" s="188"/>
      <c r="AH93" s="189">
        <f t="shared" ref="AH93:BL93" si="41">SUMIF($B$42:$B$61,AH36,$W$42:$W$61)</f>
        <v>0</v>
      </c>
      <c r="AI93" s="190">
        <f t="shared" si="41"/>
        <v>0</v>
      </c>
      <c r="AJ93" s="190">
        <f t="shared" si="41"/>
        <v>0</v>
      </c>
      <c r="AK93" s="190">
        <f t="shared" si="41"/>
        <v>0</v>
      </c>
      <c r="AL93" s="190">
        <f t="shared" si="41"/>
        <v>0</v>
      </c>
      <c r="AM93" s="190">
        <f t="shared" si="41"/>
        <v>0</v>
      </c>
      <c r="AN93" s="191">
        <f t="shared" si="41"/>
        <v>0</v>
      </c>
      <c r="AO93" s="192">
        <f t="shared" si="41"/>
        <v>0</v>
      </c>
      <c r="AP93" s="190">
        <f t="shared" si="41"/>
        <v>0</v>
      </c>
      <c r="AQ93" s="190">
        <f t="shared" si="41"/>
        <v>0</v>
      </c>
      <c r="AR93" s="190">
        <f t="shared" si="41"/>
        <v>0</v>
      </c>
      <c r="AS93" s="190">
        <f t="shared" si="41"/>
        <v>0</v>
      </c>
      <c r="AT93" s="190">
        <f t="shared" si="41"/>
        <v>0</v>
      </c>
      <c r="AU93" s="191">
        <f t="shared" si="41"/>
        <v>0</v>
      </c>
      <c r="AV93" s="192">
        <f t="shared" si="41"/>
        <v>0</v>
      </c>
      <c r="AW93" s="190">
        <f t="shared" si="41"/>
        <v>0</v>
      </c>
      <c r="AX93" s="190">
        <f t="shared" si="41"/>
        <v>0</v>
      </c>
      <c r="AY93" s="190">
        <f t="shared" si="41"/>
        <v>0</v>
      </c>
      <c r="AZ93" s="190">
        <f t="shared" si="41"/>
        <v>0</v>
      </c>
      <c r="BA93" s="190">
        <f t="shared" si="41"/>
        <v>0</v>
      </c>
      <c r="BB93" s="191">
        <f t="shared" si="41"/>
        <v>0</v>
      </c>
      <c r="BC93" s="192">
        <f t="shared" si="41"/>
        <v>0</v>
      </c>
      <c r="BD93" s="190">
        <f t="shared" si="41"/>
        <v>0</v>
      </c>
      <c r="BE93" s="190">
        <f t="shared" si="41"/>
        <v>0</v>
      </c>
      <c r="BF93" s="190">
        <f t="shared" si="41"/>
        <v>0</v>
      </c>
      <c r="BG93" s="190">
        <f t="shared" si="41"/>
        <v>0</v>
      </c>
      <c r="BH93" s="190">
        <f t="shared" si="41"/>
        <v>0</v>
      </c>
      <c r="BI93" s="191">
        <f t="shared" si="41"/>
        <v>0</v>
      </c>
      <c r="BJ93" s="192">
        <f t="shared" si="41"/>
        <v>0</v>
      </c>
      <c r="BK93" s="190">
        <f t="shared" si="41"/>
        <v>0</v>
      </c>
      <c r="BL93" s="191">
        <f t="shared" si="41"/>
        <v>0</v>
      </c>
      <c r="BM93" s="500">
        <f t="shared" si="19"/>
        <v>0</v>
      </c>
      <c r="BN93" s="501"/>
      <c r="BO93" s="502">
        <f t="shared" si="17"/>
        <v>0</v>
      </c>
      <c r="BP93" s="501"/>
      <c r="BQ93" s="497"/>
      <c r="BR93" s="498"/>
      <c r="BS93" s="498"/>
      <c r="BT93" s="498"/>
      <c r="BU93" s="499"/>
      <c r="BV93" s="28"/>
      <c r="BW93" s="28"/>
      <c r="BX93" s="28"/>
      <c r="BY93" s="28"/>
      <c r="BZ93" s="28"/>
      <c r="CA93" s="28"/>
      <c r="CB93" s="28"/>
      <c r="CC93" s="28"/>
      <c r="CD93" s="28"/>
      <c r="CE93" s="28"/>
      <c r="CF93" s="28"/>
      <c r="CG93" s="28"/>
      <c r="CH93" s="28"/>
      <c r="CI93" s="28"/>
      <c r="CJ93" s="28"/>
      <c r="CK93" s="28"/>
      <c r="CL93" s="28"/>
      <c r="CM93" s="28"/>
      <c r="CN93" s="28"/>
      <c r="CO93" s="28"/>
      <c r="CP93" s="139"/>
      <c r="CQ93" s="139"/>
      <c r="CR93" s="139"/>
      <c r="CS93" s="139"/>
      <c r="CT93" s="139"/>
      <c r="CU93" s="139"/>
      <c r="CV93" s="139"/>
      <c r="CW93" s="139"/>
      <c r="CX93" s="139"/>
      <c r="CY93" s="139"/>
      <c r="CZ93" s="139"/>
      <c r="DA93" s="139"/>
      <c r="DB93" s="139"/>
      <c r="DC93" s="139"/>
      <c r="DD93" s="139"/>
      <c r="DE93" s="139"/>
      <c r="DF93" s="139"/>
      <c r="DG93" s="139"/>
      <c r="DH93" s="139"/>
      <c r="DI93" s="139"/>
      <c r="DJ93" s="139"/>
      <c r="DK93" s="139"/>
      <c r="DL93" s="139"/>
      <c r="DM93" s="139"/>
      <c r="DN93" s="139"/>
      <c r="DO93" s="139"/>
    </row>
    <row r="94" spans="1:119" s="140" customFormat="1" ht="12.95" hidden="1" customHeight="1" thickBot="1" x14ac:dyDescent="0.45">
      <c r="A94" s="185"/>
      <c r="B94" s="185"/>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93">
        <f t="shared" si="15"/>
        <v>0</v>
      </c>
      <c r="AE94" s="194"/>
      <c r="AF94" s="194"/>
      <c r="AG94" s="195"/>
      <c r="AH94" s="196">
        <f t="shared" ref="AH94:BL94" si="42">SUMIF($B$42:$B$61,AH37,$W$42:$W$61)</f>
        <v>0</v>
      </c>
      <c r="AI94" s="197">
        <f t="shared" si="42"/>
        <v>0</v>
      </c>
      <c r="AJ94" s="197">
        <f t="shared" si="42"/>
        <v>0</v>
      </c>
      <c r="AK94" s="197">
        <f t="shared" si="42"/>
        <v>0</v>
      </c>
      <c r="AL94" s="197">
        <f t="shared" si="42"/>
        <v>0</v>
      </c>
      <c r="AM94" s="197">
        <f t="shared" si="42"/>
        <v>0</v>
      </c>
      <c r="AN94" s="198">
        <f t="shared" si="42"/>
        <v>0</v>
      </c>
      <c r="AO94" s="199">
        <f t="shared" si="42"/>
        <v>0</v>
      </c>
      <c r="AP94" s="197">
        <f t="shared" si="42"/>
        <v>0</v>
      </c>
      <c r="AQ94" s="197">
        <f t="shared" si="42"/>
        <v>0</v>
      </c>
      <c r="AR94" s="197">
        <f t="shared" si="42"/>
        <v>0</v>
      </c>
      <c r="AS94" s="197">
        <f t="shared" si="42"/>
        <v>0</v>
      </c>
      <c r="AT94" s="197">
        <f t="shared" si="42"/>
        <v>0</v>
      </c>
      <c r="AU94" s="198">
        <f t="shared" si="42"/>
        <v>0</v>
      </c>
      <c r="AV94" s="199">
        <f t="shared" si="42"/>
        <v>0</v>
      </c>
      <c r="AW94" s="197">
        <f t="shared" si="42"/>
        <v>0</v>
      </c>
      <c r="AX94" s="197">
        <f t="shared" si="42"/>
        <v>0</v>
      </c>
      <c r="AY94" s="197">
        <f t="shared" si="42"/>
        <v>0</v>
      </c>
      <c r="AZ94" s="197">
        <f t="shared" si="42"/>
        <v>0</v>
      </c>
      <c r="BA94" s="197">
        <f t="shared" si="42"/>
        <v>0</v>
      </c>
      <c r="BB94" s="198">
        <f t="shared" si="42"/>
        <v>0</v>
      </c>
      <c r="BC94" s="199">
        <f t="shared" si="42"/>
        <v>0</v>
      </c>
      <c r="BD94" s="197">
        <f t="shared" si="42"/>
        <v>0</v>
      </c>
      <c r="BE94" s="197">
        <f t="shared" si="42"/>
        <v>0</v>
      </c>
      <c r="BF94" s="197">
        <f t="shared" si="42"/>
        <v>0</v>
      </c>
      <c r="BG94" s="197">
        <f t="shared" si="42"/>
        <v>0</v>
      </c>
      <c r="BH94" s="197">
        <f t="shared" si="42"/>
        <v>0</v>
      </c>
      <c r="BI94" s="198">
        <f t="shared" si="42"/>
        <v>0</v>
      </c>
      <c r="BJ94" s="199">
        <f t="shared" si="42"/>
        <v>0</v>
      </c>
      <c r="BK94" s="197">
        <f t="shared" si="42"/>
        <v>0</v>
      </c>
      <c r="BL94" s="198">
        <f t="shared" si="42"/>
        <v>0</v>
      </c>
      <c r="BM94" s="587">
        <f t="shared" si="19"/>
        <v>0</v>
      </c>
      <c r="BN94" s="588"/>
      <c r="BO94" s="589">
        <f t="shared" si="17"/>
        <v>0</v>
      </c>
      <c r="BP94" s="588"/>
      <c r="BQ94" s="590"/>
      <c r="BR94" s="591"/>
      <c r="BS94" s="591"/>
      <c r="BT94" s="591"/>
      <c r="BU94" s="592"/>
      <c r="BV94" s="28"/>
      <c r="BW94" s="28"/>
      <c r="BX94" s="28"/>
      <c r="BY94" s="28"/>
      <c r="BZ94" s="28"/>
      <c r="CA94" s="28"/>
      <c r="CB94" s="28"/>
      <c r="CC94" s="28"/>
      <c r="CD94" s="28"/>
      <c r="CE94" s="28"/>
      <c r="CF94" s="28"/>
      <c r="CG94" s="28"/>
      <c r="CH94" s="28"/>
      <c r="CI94" s="28"/>
      <c r="CJ94" s="28"/>
      <c r="CK94" s="28"/>
      <c r="CL94" s="28"/>
      <c r="CM94" s="28"/>
      <c r="CN94" s="28"/>
      <c r="CO94" s="28"/>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row>
    <row r="95" spans="1:119" s="140" customFormat="1" ht="12.95" hidden="1" customHeight="1" x14ac:dyDescent="0.4">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129"/>
      <c r="AD95" s="129"/>
      <c r="AE95" s="129"/>
      <c r="AF95" s="129"/>
      <c r="AG95" s="129"/>
      <c r="AH95" s="28"/>
      <c r="AI95" s="28"/>
      <c r="AJ95" s="28"/>
      <c r="AK95" s="28"/>
      <c r="AL95" s="28"/>
      <c r="AM95" s="30"/>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row>
    <row r="96" spans="1:119" s="140" customFormat="1" ht="12.95" hidden="1" customHeight="1" x14ac:dyDescent="0.4">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129"/>
      <c r="AD96" s="129"/>
      <c r="AE96" s="129"/>
      <c r="AF96" s="129"/>
      <c r="AG96" s="129"/>
      <c r="AH96" s="200"/>
      <c r="AI96" s="28"/>
      <c r="AJ96" s="28"/>
      <c r="AK96" s="28"/>
      <c r="AL96" s="28"/>
      <c r="AM96" s="30"/>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139"/>
      <c r="CQ96" s="139"/>
      <c r="CR96" s="139"/>
      <c r="CS96" s="139"/>
      <c r="CT96" s="139"/>
      <c r="CU96" s="139"/>
      <c r="CV96" s="139"/>
      <c r="CW96" s="139"/>
      <c r="CX96" s="139"/>
      <c r="CY96" s="139"/>
      <c r="CZ96" s="139"/>
      <c r="DA96" s="139"/>
      <c r="DB96" s="139"/>
      <c r="DC96" s="139"/>
      <c r="DD96" s="139"/>
      <c r="DE96" s="139"/>
      <c r="DF96" s="139"/>
      <c r="DG96" s="139"/>
      <c r="DH96" s="139"/>
      <c r="DI96" s="139"/>
      <c r="DJ96" s="139"/>
      <c r="DK96" s="139"/>
      <c r="DL96" s="139"/>
      <c r="DM96" s="139"/>
      <c r="DN96" s="139"/>
      <c r="DO96" s="139"/>
    </row>
    <row r="97" spans="1:119" s="140" customFormat="1" ht="12.95" hidden="1" customHeight="1" x14ac:dyDescent="0.4">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129"/>
      <c r="AD97" s="173"/>
      <c r="AE97" s="173"/>
      <c r="AF97" s="173"/>
      <c r="AG97" s="173"/>
      <c r="AH97" s="201" t="s">
        <v>77</v>
      </c>
      <c r="AI97" s="201"/>
      <c r="AJ97" s="201"/>
      <c r="AK97" s="201"/>
      <c r="AL97" s="201"/>
      <c r="AM97" s="201"/>
      <c r="AN97" s="201"/>
      <c r="AO97" s="201" t="s">
        <v>27</v>
      </c>
      <c r="AP97" s="201"/>
      <c r="AQ97" s="201"/>
      <c r="AR97" s="201"/>
      <c r="AS97" s="201"/>
      <c r="AT97" s="201"/>
      <c r="AU97" s="201"/>
      <c r="AV97" s="201" t="s">
        <v>28</v>
      </c>
      <c r="AW97" s="201"/>
      <c r="AX97" s="201"/>
      <c r="AY97" s="201"/>
      <c r="AZ97" s="201"/>
      <c r="BA97" s="201"/>
      <c r="BB97" s="201"/>
      <c r="BC97" s="201" t="s">
        <v>29</v>
      </c>
      <c r="BD97" s="201"/>
      <c r="BE97" s="201"/>
      <c r="BF97" s="201"/>
      <c r="BG97" s="201"/>
      <c r="BH97" s="201"/>
      <c r="BI97" s="201"/>
      <c r="BJ97" s="202" t="s">
        <v>30</v>
      </c>
      <c r="BK97" s="202"/>
      <c r="BL97" s="202"/>
      <c r="BM97" s="203" t="s">
        <v>9</v>
      </c>
      <c r="BN97" s="170"/>
      <c r="BO97" s="203"/>
      <c r="BP97" s="170"/>
      <c r="BQ97" s="203"/>
      <c r="BR97" s="170"/>
      <c r="BS97" s="170"/>
      <c r="BT97" s="170"/>
      <c r="BU97" s="170"/>
      <c r="BV97" s="28"/>
      <c r="BW97" s="28"/>
      <c r="BX97" s="28"/>
      <c r="BY97" s="28"/>
      <c r="BZ97" s="28"/>
      <c r="CA97" s="28"/>
      <c r="CB97" s="28"/>
      <c r="CC97" s="204"/>
      <c r="CD97" s="204"/>
      <c r="CE97" s="204"/>
      <c r="CF97" s="204"/>
      <c r="CG97" s="204"/>
      <c r="CH97" s="204"/>
      <c r="CI97" s="204"/>
      <c r="CJ97" s="204"/>
      <c r="CK97" s="204"/>
      <c r="CL97" s="204"/>
      <c r="CM97" s="204"/>
      <c r="CN97" s="204"/>
      <c r="CO97" s="204"/>
      <c r="CP97" s="204"/>
      <c r="CQ97" s="204"/>
      <c r="CR97" s="204"/>
      <c r="CS97" s="204"/>
      <c r="CT97" s="204"/>
      <c r="CU97" s="204"/>
      <c r="CV97" s="204"/>
      <c r="CW97" s="204"/>
      <c r="CX97" s="204"/>
      <c r="CY97" s="204"/>
      <c r="CZ97" s="204"/>
      <c r="DA97" s="204"/>
      <c r="DB97" s="204"/>
      <c r="DC97" s="204"/>
      <c r="DD97" s="204"/>
      <c r="DE97" s="205"/>
      <c r="DF97" s="205"/>
      <c r="DG97" s="205"/>
      <c r="DH97" s="206"/>
      <c r="DI97" s="139"/>
      <c r="DJ97" s="139"/>
      <c r="DK97" s="139"/>
      <c r="DL97" s="139"/>
      <c r="DM97" s="139"/>
      <c r="DN97" s="139"/>
      <c r="DO97" s="139"/>
    </row>
    <row r="98" spans="1:119" s="140" customFormat="1" ht="12.95" hidden="1" customHeight="1" x14ac:dyDescent="0.4">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129"/>
      <c r="AD98" s="207"/>
      <c r="AE98" s="83"/>
      <c r="AF98" s="83"/>
      <c r="AG98" s="83"/>
      <c r="AH98" s="162">
        <v>1</v>
      </c>
      <c r="AI98" s="162">
        <v>2</v>
      </c>
      <c r="AJ98" s="162">
        <v>3</v>
      </c>
      <c r="AK98" s="162">
        <v>4</v>
      </c>
      <c r="AL98" s="162">
        <v>5</v>
      </c>
      <c r="AM98" s="162">
        <v>6</v>
      </c>
      <c r="AN98" s="162">
        <v>7</v>
      </c>
      <c r="AO98" s="162">
        <v>8</v>
      </c>
      <c r="AP98" s="162">
        <v>9</v>
      </c>
      <c r="AQ98" s="162">
        <v>10</v>
      </c>
      <c r="AR98" s="162">
        <v>11</v>
      </c>
      <c r="AS98" s="162">
        <v>12</v>
      </c>
      <c r="AT98" s="162">
        <v>13</v>
      </c>
      <c r="AU98" s="162">
        <v>14</v>
      </c>
      <c r="AV98" s="162">
        <v>15</v>
      </c>
      <c r="AW98" s="162">
        <v>16</v>
      </c>
      <c r="AX98" s="162">
        <v>17</v>
      </c>
      <c r="AY98" s="162">
        <v>18</v>
      </c>
      <c r="AZ98" s="162">
        <v>19</v>
      </c>
      <c r="BA98" s="162">
        <v>20</v>
      </c>
      <c r="BB98" s="162">
        <v>21</v>
      </c>
      <c r="BC98" s="162">
        <v>22</v>
      </c>
      <c r="BD98" s="162">
        <v>23</v>
      </c>
      <c r="BE98" s="162">
        <v>24</v>
      </c>
      <c r="BF98" s="162">
        <v>25</v>
      </c>
      <c r="BG98" s="162">
        <v>26</v>
      </c>
      <c r="BH98" s="162">
        <v>27</v>
      </c>
      <c r="BI98" s="162">
        <v>28</v>
      </c>
      <c r="BJ98" s="162">
        <v>29</v>
      </c>
      <c r="BK98" s="162">
        <v>30</v>
      </c>
      <c r="BL98" s="162">
        <v>31</v>
      </c>
      <c r="BM98" s="203"/>
      <c r="BN98" s="208"/>
      <c r="BO98" s="203"/>
      <c r="BP98" s="170"/>
      <c r="BQ98" s="170"/>
      <c r="BR98" s="170"/>
      <c r="BS98" s="170"/>
      <c r="BT98" s="170"/>
      <c r="BU98" s="170"/>
      <c r="BV98" s="28"/>
      <c r="BW98" s="28"/>
      <c r="BX98" s="28"/>
      <c r="BY98" s="28"/>
      <c r="BZ98" s="28"/>
      <c r="CA98" s="28"/>
      <c r="CB98" s="28"/>
      <c r="CC98" s="209"/>
      <c r="CD98" s="209"/>
      <c r="CE98" s="209"/>
      <c r="CF98" s="209"/>
      <c r="CG98" s="209"/>
      <c r="CH98" s="209"/>
      <c r="CI98" s="209"/>
      <c r="CJ98" s="209"/>
      <c r="CK98" s="209"/>
      <c r="CL98" s="209"/>
      <c r="CM98" s="209"/>
      <c r="CN98" s="209"/>
      <c r="CO98" s="209"/>
      <c r="CP98" s="209"/>
      <c r="CQ98" s="209"/>
      <c r="CR98" s="209"/>
      <c r="CS98" s="209"/>
      <c r="CT98" s="209"/>
      <c r="CU98" s="209"/>
      <c r="CV98" s="209"/>
      <c r="CW98" s="209"/>
      <c r="CX98" s="209"/>
      <c r="CY98" s="209"/>
      <c r="CZ98" s="209"/>
      <c r="DA98" s="209"/>
      <c r="DB98" s="209"/>
      <c r="DC98" s="209"/>
      <c r="DD98" s="209"/>
      <c r="DE98" s="209"/>
      <c r="DF98" s="209"/>
      <c r="DG98" s="209"/>
      <c r="DH98" s="206"/>
      <c r="DI98" s="139"/>
      <c r="DJ98" s="139"/>
      <c r="DK98" s="139"/>
      <c r="DL98" s="139"/>
      <c r="DM98" s="139"/>
      <c r="DN98" s="139"/>
      <c r="DO98" s="139"/>
    </row>
    <row r="99" spans="1:119" s="140" customFormat="1" ht="12.95" hidden="1" customHeight="1" x14ac:dyDescent="0.4">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129"/>
      <c r="AD99" s="173"/>
      <c r="AE99" s="173"/>
      <c r="AF99" s="173"/>
      <c r="AG99" s="173"/>
      <c r="AH99" s="210">
        <f t="shared" ref="AH99:BL99" si="43">DATE($AR$2,$AU$2,AH98)</f>
        <v>46357</v>
      </c>
      <c r="AI99" s="210">
        <f t="shared" si="43"/>
        <v>46358</v>
      </c>
      <c r="AJ99" s="210">
        <f t="shared" si="43"/>
        <v>46359</v>
      </c>
      <c r="AK99" s="210">
        <f t="shared" si="43"/>
        <v>46360</v>
      </c>
      <c r="AL99" s="210">
        <f t="shared" si="43"/>
        <v>46361</v>
      </c>
      <c r="AM99" s="210">
        <f t="shared" si="43"/>
        <v>46362</v>
      </c>
      <c r="AN99" s="210">
        <f t="shared" si="43"/>
        <v>46363</v>
      </c>
      <c r="AO99" s="210">
        <f t="shared" si="43"/>
        <v>46364</v>
      </c>
      <c r="AP99" s="210">
        <f t="shared" si="43"/>
        <v>46365</v>
      </c>
      <c r="AQ99" s="210">
        <f t="shared" si="43"/>
        <v>46366</v>
      </c>
      <c r="AR99" s="210">
        <f t="shared" si="43"/>
        <v>46367</v>
      </c>
      <c r="AS99" s="210">
        <f t="shared" si="43"/>
        <v>46368</v>
      </c>
      <c r="AT99" s="210">
        <f t="shared" si="43"/>
        <v>46369</v>
      </c>
      <c r="AU99" s="210">
        <f t="shared" si="43"/>
        <v>46370</v>
      </c>
      <c r="AV99" s="210">
        <f t="shared" si="43"/>
        <v>46371</v>
      </c>
      <c r="AW99" s="210">
        <f t="shared" si="43"/>
        <v>46372</v>
      </c>
      <c r="AX99" s="210">
        <f t="shared" si="43"/>
        <v>46373</v>
      </c>
      <c r="AY99" s="210">
        <f t="shared" si="43"/>
        <v>46374</v>
      </c>
      <c r="AZ99" s="210">
        <f t="shared" si="43"/>
        <v>46375</v>
      </c>
      <c r="BA99" s="210">
        <f t="shared" si="43"/>
        <v>46376</v>
      </c>
      <c r="BB99" s="210">
        <f t="shared" si="43"/>
        <v>46377</v>
      </c>
      <c r="BC99" s="210">
        <f t="shared" si="43"/>
        <v>46378</v>
      </c>
      <c r="BD99" s="210">
        <f t="shared" si="43"/>
        <v>46379</v>
      </c>
      <c r="BE99" s="210">
        <f t="shared" si="43"/>
        <v>46380</v>
      </c>
      <c r="BF99" s="210">
        <f t="shared" si="43"/>
        <v>46381</v>
      </c>
      <c r="BG99" s="210">
        <f t="shared" si="43"/>
        <v>46382</v>
      </c>
      <c r="BH99" s="210">
        <f t="shared" si="43"/>
        <v>46383</v>
      </c>
      <c r="BI99" s="210">
        <f t="shared" si="43"/>
        <v>46384</v>
      </c>
      <c r="BJ99" s="210">
        <f t="shared" si="43"/>
        <v>46385</v>
      </c>
      <c r="BK99" s="210">
        <f t="shared" si="43"/>
        <v>46386</v>
      </c>
      <c r="BL99" s="210">
        <f t="shared" si="43"/>
        <v>46387</v>
      </c>
      <c r="BM99" s="211"/>
      <c r="BN99" s="208"/>
      <c r="BO99" s="203"/>
      <c r="BP99" s="170"/>
      <c r="BQ99" s="203"/>
      <c r="BR99" s="170"/>
      <c r="BS99" s="170"/>
      <c r="BT99" s="170"/>
      <c r="BU99" s="170"/>
      <c r="BV99" s="28"/>
      <c r="BW99" s="28"/>
      <c r="BX99" s="28"/>
      <c r="BY99" s="28"/>
      <c r="BZ99" s="28"/>
      <c r="CA99" s="28"/>
      <c r="CB99" s="28"/>
      <c r="CC99" s="212"/>
      <c r="CD99" s="212"/>
      <c r="CE99" s="212"/>
      <c r="CF99" s="212"/>
      <c r="CG99" s="212"/>
      <c r="CH99" s="212"/>
      <c r="CI99" s="212"/>
      <c r="CJ99" s="212"/>
      <c r="CK99" s="212"/>
      <c r="CL99" s="212"/>
      <c r="CM99" s="212"/>
      <c r="CN99" s="212"/>
      <c r="CO99" s="212"/>
      <c r="CP99" s="212"/>
      <c r="CQ99" s="212"/>
      <c r="CR99" s="212"/>
      <c r="CS99" s="212"/>
      <c r="CT99" s="212"/>
      <c r="CU99" s="212"/>
      <c r="CV99" s="212"/>
      <c r="CW99" s="212"/>
      <c r="CX99" s="212"/>
      <c r="CY99" s="212"/>
      <c r="CZ99" s="212"/>
      <c r="DA99" s="212"/>
      <c r="DB99" s="212"/>
      <c r="DC99" s="212"/>
      <c r="DD99" s="212"/>
      <c r="DE99" s="212"/>
      <c r="DF99" s="212"/>
      <c r="DG99" s="212"/>
      <c r="DH99" s="206"/>
      <c r="DI99" s="139"/>
      <c r="DJ99" s="139"/>
      <c r="DK99" s="139"/>
      <c r="DL99" s="139"/>
      <c r="DM99" s="139"/>
      <c r="DN99" s="139"/>
      <c r="DO99" s="139"/>
    </row>
    <row r="100" spans="1:119" s="140" customFormat="1" ht="12.95" hidden="1" customHeight="1" x14ac:dyDescent="0.4">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129"/>
      <c r="AD100" s="213"/>
      <c r="AE100" s="214"/>
      <c r="AF100" s="214"/>
      <c r="AG100" s="214"/>
      <c r="AH100" s="215" t="e">
        <f t="shared" ref="AH100:BL100" si="44">VLOOKUP(AH13,$B$42:$J$61,5,FALSE)</f>
        <v>#N/A</v>
      </c>
      <c r="AI100" s="215" t="e">
        <f t="shared" si="44"/>
        <v>#N/A</v>
      </c>
      <c r="AJ100" s="215" t="e">
        <f t="shared" si="44"/>
        <v>#N/A</v>
      </c>
      <c r="AK100" s="215" t="e">
        <f t="shared" si="44"/>
        <v>#N/A</v>
      </c>
      <c r="AL100" s="215" t="e">
        <f t="shared" si="44"/>
        <v>#N/A</v>
      </c>
      <c r="AM100" s="215" t="e">
        <f t="shared" si="44"/>
        <v>#N/A</v>
      </c>
      <c r="AN100" s="215" t="e">
        <f t="shared" si="44"/>
        <v>#N/A</v>
      </c>
      <c r="AO100" s="215" t="e">
        <f t="shared" si="44"/>
        <v>#N/A</v>
      </c>
      <c r="AP100" s="215" t="e">
        <f t="shared" si="44"/>
        <v>#N/A</v>
      </c>
      <c r="AQ100" s="215" t="e">
        <f t="shared" si="44"/>
        <v>#N/A</v>
      </c>
      <c r="AR100" s="215" t="e">
        <f t="shared" si="44"/>
        <v>#N/A</v>
      </c>
      <c r="AS100" s="215" t="e">
        <f t="shared" si="44"/>
        <v>#N/A</v>
      </c>
      <c r="AT100" s="215" t="e">
        <f t="shared" si="44"/>
        <v>#N/A</v>
      </c>
      <c r="AU100" s="215" t="e">
        <f t="shared" si="44"/>
        <v>#N/A</v>
      </c>
      <c r="AV100" s="215" t="e">
        <f t="shared" si="44"/>
        <v>#N/A</v>
      </c>
      <c r="AW100" s="215" t="e">
        <f t="shared" si="44"/>
        <v>#N/A</v>
      </c>
      <c r="AX100" s="215" t="e">
        <f t="shared" si="44"/>
        <v>#N/A</v>
      </c>
      <c r="AY100" s="215" t="e">
        <f t="shared" si="44"/>
        <v>#N/A</v>
      </c>
      <c r="AZ100" s="215" t="e">
        <f t="shared" si="44"/>
        <v>#N/A</v>
      </c>
      <c r="BA100" s="215" t="e">
        <f t="shared" si="44"/>
        <v>#N/A</v>
      </c>
      <c r="BB100" s="215" t="e">
        <f t="shared" si="44"/>
        <v>#N/A</v>
      </c>
      <c r="BC100" s="215" t="e">
        <f t="shared" si="44"/>
        <v>#N/A</v>
      </c>
      <c r="BD100" s="215" t="e">
        <f t="shared" si="44"/>
        <v>#N/A</v>
      </c>
      <c r="BE100" s="215" t="e">
        <f t="shared" si="44"/>
        <v>#N/A</v>
      </c>
      <c r="BF100" s="215" t="e">
        <f t="shared" si="44"/>
        <v>#N/A</v>
      </c>
      <c r="BG100" s="215" t="e">
        <f t="shared" si="44"/>
        <v>#N/A</v>
      </c>
      <c r="BH100" s="215" t="e">
        <f t="shared" si="44"/>
        <v>#N/A</v>
      </c>
      <c r="BI100" s="215" t="e">
        <f t="shared" si="44"/>
        <v>#N/A</v>
      </c>
      <c r="BJ100" s="215" t="e">
        <f t="shared" si="44"/>
        <v>#N/A</v>
      </c>
      <c r="BK100" s="215" t="e">
        <f t="shared" si="44"/>
        <v>#N/A</v>
      </c>
      <c r="BL100" s="215" t="e">
        <f t="shared" si="44"/>
        <v>#N/A</v>
      </c>
      <c r="BM100" s="491"/>
      <c r="BN100" s="492"/>
      <c r="BO100" s="491"/>
      <c r="BP100" s="492"/>
      <c r="BQ100" s="495"/>
      <c r="BR100" s="496"/>
      <c r="BS100" s="496"/>
      <c r="BT100" s="496"/>
      <c r="BU100" s="496"/>
      <c r="BV100" s="28"/>
      <c r="BW100" s="28"/>
      <c r="BX100" s="28"/>
      <c r="BY100" s="28"/>
      <c r="BZ100" s="28"/>
      <c r="CA100" s="28"/>
      <c r="CB100" s="28"/>
      <c r="CC100" s="216"/>
      <c r="CD100" s="216"/>
      <c r="CE100" s="216"/>
      <c r="CF100" s="216"/>
      <c r="CG100" s="216"/>
      <c r="CH100" s="216"/>
      <c r="CI100" s="216"/>
      <c r="CJ100" s="216"/>
      <c r="CK100" s="216"/>
      <c r="CL100" s="216"/>
      <c r="CM100" s="216"/>
      <c r="CN100" s="216"/>
      <c r="CO100" s="216"/>
      <c r="CP100" s="216"/>
      <c r="CQ100" s="216"/>
      <c r="CR100" s="216"/>
      <c r="CS100" s="216"/>
      <c r="CT100" s="216"/>
      <c r="CU100" s="216"/>
      <c r="CV100" s="216"/>
      <c r="CW100" s="216"/>
      <c r="CX100" s="216"/>
      <c r="CY100" s="216"/>
      <c r="CZ100" s="216"/>
      <c r="DA100" s="216"/>
      <c r="DB100" s="216"/>
      <c r="DC100" s="216"/>
      <c r="DD100" s="216"/>
      <c r="DE100" s="216"/>
      <c r="DF100" s="216"/>
      <c r="DG100" s="216"/>
      <c r="DH100" s="206"/>
      <c r="DI100" s="139"/>
      <c r="DJ100" s="139"/>
      <c r="DK100" s="139"/>
      <c r="DL100" s="139"/>
      <c r="DM100" s="139"/>
      <c r="DN100" s="139"/>
      <c r="DO100" s="139"/>
    </row>
    <row r="101" spans="1:119" s="140" customFormat="1" ht="12.95" hidden="1" customHeight="1" x14ac:dyDescent="0.4">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129"/>
      <c r="AD101" s="213"/>
      <c r="AE101" s="214"/>
      <c r="AF101" s="214"/>
      <c r="AG101" s="214"/>
      <c r="AH101" s="215" t="e">
        <f t="shared" ref="AH101:BL101" si="45">VLOOKUP(AH14,$B$42:$J$61,5,FALSE)</f>
        <v>#N/A</v>
      </c>
      <c r="AI101" s="215" t="e">
        <f t="shared" si="45"/>
        <v>#N/A</v>
      </c>
      <c r="AJ101" s="215" t="e">
        <f t="shared" si="45"/>
        <v>#N/A</v>
      </c>
      <c r="AK101" s="215" t="e">
        <f t="shared" si="45"/>
        <v>#N/A</v>
      </c>
      <c r="AL101" s="215" t="e">
        <f t="shared" si="45"/>
        <v>#N/A</v>
      </c>
      <c r="AM101" s="215" t="e">
        <f t="shared" si="45"/>
        <v>#N/A</v>
      </c>
      <c r="AN101" s="215" t="e">
        <f t="shared" si="45"/>
        <v>#N/A</v>
      </c>
      <c r="AO101" s="215" t="e">
        <f t="shared" si="45"/>
        <v>#N/A</v>
      </c>
      <c r="AP101" s="215" t="e">
        <f t="shared" si="45"/>
        <v>#N/A</v>
      </c>
      <c r="AQ101" s="215" t="e">
        <f t="shared" si="45"/>
        <v>#N/A</v>
      </c>
      <c r="AR101" s="215" t="e">
        <f t="shared" si="45"/>
        <v>#N/A</v>
      </c>
      <c r="AS101" s="215" t="e">
        <f t="shared" si="45"/>
        <v>#N/A</v>
      </c>
      <c r="AT101" s="215" t="e">
        <f t="shared" si="45"/>
        <v>#N/A</v>
      </c>
      <c r="AU101" s="215" t="e">
        <f t="shared" si="45"/>
        <v>#N/A</v>
      </c>
      <c r="AV101" s="215" t="e">
        <f t="shared" si="45"/>
        <v>#N/A</v>
      </c>
      <c r="AW101" s="215" t="e">
        <f t="shared" si="45"/>
        <v>#N/A</v>
      </c>
      <c r="AX101" s="215" t="e">
        <f t="shared" si="45"/>
        <v>#N/A</v>
      </c>
      <c r="AY101" s="215" t="e">
        <f t="shared" si="45"/>
        <v>#N/A</v>
      </c>
      <c r="AZ101" s="215" t="e">
        <f t="shared" si="45"/>
        <v>#N/A</v>
      </c>
      <c r="BA101" s="215" t="e">
        <f t="shared" si="45"/>
        <v>#N/A</v>
      </c>
      <c r="BB101" s="215" t="e">
        <f t="shared" si="45"/>
        <v>#N/A</v>
      </c>
      <c r="BC101" s="215" t="e">
        <f t="shared" si="45"/>
        <v>#N/A</v>
      </c>
      <c r="BD101" s="215" t="e">
        <f t="shared" si="45"/>
        <v>#N/A</v>
      </c>
      <c r="BE101" s="215" t="e">
        <f t="shared" si="45"/>
        <v>#N/A</v>
      </c>
      <c r="BF101" s="215" t="e">
        <f t="shared" si="45"/>
        <v>#N/A</v>
      </c>
      <c r="BG101" s="215" t="e">
        <f t="shared" si="45"/>
        <v>#N/A</v>
      </c>
      <c r="BH101" s="215" t="e">
        <f t="shared" si="45"/>
        <v>#N/A</v>
      </c>
      <c r="BI101" s="215" t="e">
        <f t="shared" si="45"/>
        <v>#N/A</v>
      </c>
      <c r="BJ101" s="215" t="e">
        <f t="shared" si="45"/>
        <v>#N/A</v>
      </c>
      <c r="BK101" s="215" t="e">
        <f t="shared" si="45"/>
        <v>#N/A</v>
      </c>
      <c r="BL101" s="215" t="e">
        <f t="shared" si="45"/>
        <v>#N/A</v>
      </c>
      <c r="BM101" s="491"/>
      <c r="BN101" s="492"/>
      <c r="BO101" s="491"/>
      <c r="BP101" s="492"/>
      <c r="BQ101" s="493"/>
      <c r="BR101" s="494"/>
      <c r="BS101" s="494"/>
      <c r="BT101" s="494"/>
      <c r="BU101" s="494"/>
      <c r="BV101" s="28"/>
      <c r="BW101" s="28"/>
      <c r="BX101" s="28"/>
      <c r="BY101" s="28"/>
      <c r="BZ101" s="28"/>
      <c r="CA101" s="28"/>
      <c r="CB101" s="28"/>
      <c r="CC101" s="216"/>
      <c r="CD101" s="216"/>
      <c r="CE101" s="216"/>
      <c r="CF101" s="216"/>
      <c r="CG101" s="216"/>
      <c r="CH101" s="216"/>
      <c r="CI101" s="216"/>
      <c r="CJ101" s="216"/>
      <c r="CK101" s="216"/>
      <c r="CL101" s="216"/>
      <c r="CM101" s="216"/>
      <c r="CN101" s="216"/>
      <c r="CO101" s="216"/>
      <c r="CP101" s="216"/>
      <c r="CQ101" s="216"/>
      <c r="CR101" s="216"/>
      <c r="CS101" s="216"/>
      <c r="CT101" s="216"/>
      <c r="CU101" s="216"/>
      <c r="CV101" s="216"/>
      <c r="CW101" s="216"/>
      <c r="CX101" s="216"/>
      <c r="CY101" s="216"/>
      <c r="CZ101" s="216"/>
      <c r="DA101" s="216"/>
      <c r="DB101" s="216"/>
      <c r="DC101" s="216"/>
      <c r="DD101" s="216"/>
      <c r="DE101" s="216"/>
      <c r="DF101" s="216"/>
      <c r="DG101" s="216"/>
      <c r="DH101" s="206"/>
      <c r="DI101" s="139"/>
      <c r="DJ101" s="139"/>
      <c r="DK101" s="139"/>
      <c r="DL101" s="139"/>
      <c r="DM101" s="139"/>
      <c r="DN101" s="139"/>
      <c r="DO101" s="139"/>
    </row>
    <row r="102" spans="1:119" s="140" customFormat="1" ht="12.95" hidden="1" customHeight="1" x14ac:dyDescent="0.4">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129"/>
      <c r="AD102" s="213"/>
      <c r="AE102" s="214"/>
      <c r="AF102" s="214"/>
      <c r="AG102" s="214"/>
      <c r="AH102" s="215" t="e">
        <f t="shared" ref="AH102:BL102" si="46">VLOOKUP(AH15,$B$42:$J$61,5,FALSE)</f>
        <v>#N/A</v>
      </c>
      <c r="AI102" s="215" t="e">
        <f t="shared" si="46"/>
        <v>#N/A</v>
      </c>
      <c r="AJ102" s="215" t="e">
        <f t="shared" si="46"/>
        <v>#N/A</v>
      </c>
      <c r="AK102" s="215" t="e">
        <f t="shared" si="46"/>
        <v>#N/A</v>
      </c>
      <c r="AL102" s="215" t="e">
        <f t="shared" si="46"/>
        <v>#N/A</v>
      </c>
      <c r="AM102" s="215" t="e">
        <f t="shared" si="46"/>
        <v>#N/A</v>
      </c>
      <c r="AN102" s="215" t="e">
        <f t="shared" si="46"/>
        <v>#N/A</v>
      </c>
      <c r="AO102" s="215" t="e">
        <f t="shared" si="46"/>
        <v>#N/A</v>
      </c>
      <c r="AP102" s="215" t="e">
        <f t="shared" si="46"/>
        <v>#N/A</v>
      </c>
      <c r="AQ102" s="215" t="e">
        <f t="shared" si="46"/>
        <v>#N/A</v>
      </c>
      <c r="AR102" s="215" t="e">
        <f t="shared" si="46"/>
        <v>#N/A</v>
      </c>
      <c r="AS102" s="215" t="e">
        <f t="shared" si="46"/>
        <v>#N/A</v>
      </c>
      <c r="AT102" s="215" t="e">
        <f t="shared" si="46"/>
        <v>#N/A</v>
      </c>
      <c r="AU102" s="215" t="e">
        <f t="shared" si="46"/>
        <v>#N/A</v>
      </c>
      <c r="AV102" s="215" t="e">
        <f t="shared" si="46"/>
        <v>#N/A</v>
      </c>
      <c r="AW102" s="215" t="e">
        <f t="shared" si="46"/>
        <v>#N/A</v>
      </c>
      <c r="AX102" s="215" t="e">
        <f t="shared" si="46"/>
        <v>#N/A</v>
      </c>
      <c r="AY102" s="215" t="e">
        <f t="shared" si="46"/>
        <v>#N/A</v>
      </c>
      <c r="AZ102" s="215" t="e">
        <f t="shared" si="46"/>
        <v>#N/A</v>
      </c>
      <c r="BA102" s="215" t="e">
        <f t="shared" si="46"/>
        <v>#N/A</v>
      </c>
      <c r="BB102" s="215" t="e">
        <f t="shared" si="46"/>
        <v>#N/A</v>
      </c>
      <c r="BC102" s="215" t="e">
        <f t="shared" si="46"/>
        <v>#N/A</v>
      </c>
      <c r="BD102" s="215" t="e">
        <f t="shared" si="46"/>
        <v>#N/A</v>
      </c>
      <c r="BE102" s="215" t="e">
        <f t="shared" si="46"/>
        <v>#N/A</v>
      </c>
      <c r="BF102" s="215" t="e">
        <f t="shared" si="46"/>
        <v>#N/A</v>
      </c>
      <c r="BG102" s="215" t="e">
        <f t="shared" si="46"/>
        <v>#N/A</v>
      </c>
      <c r="BH102" s="215" t="e">
        <f t="shared" si="46"/>
        <v>#N/A</v>
      </c>
      <c r="BI102" s="215" t="e">
        <f t="shared" si="46"/>
        <v>#N/A</v>
      </c>
      <c r="BJ102" s="215" t="e">
        <f t="shared" si="46"/>
        <v>#N/A</v>
      </c>
      <c r="BK102" s="215" t="e">
        <f t="shared" si="46"/>
        <v>#N/A</v>
      </c>
      <c r="BL102" s="215" t="e">
        <f t="shared" si="46"/>
        <v>#N/A</v>
      </c>
      <c r="BM102" s="491"/>
      <c r="BN102" s="492"/>
      <c r="BO102" s="491"/>
      <c r="BP102" s="492"/>
      <c r="BQ102" s="493"/>
      <c r="BR102" s="494"/>
      <c r="BS102" s="494"/>
      <c r="BT102" s="494"/>
      <c r="BU102" s="494"/>
      <c r="BV102" s="28"/>
      <c r="BW102" s="28"/>
      <c r="BX102" s="28"/>
      <c r="BY102" s="28"/>
      <c r="BZ102" s="28"/>
      <c r="CA102" s="28"/>
      <c r="CB102" s="28"/>
      <c r="CC102" s="216"/>
      <c r="CD102" s="216"/>
      <c r="CE102" s="216"/>
      <c r="CF102" s="216"/>
      <c r="CG102" s="216"/>
      <c r="CH102" s="216"/>
      <c r="CI102" s="216"/>
      <c r="CJ102" s="216"/>
      <c r="CK102" s="216"/>
      <c r="CL102" s="216"/>
      <c r="CM102" s="216"/>
      <c r="CN102" s="216"/>
      <c r="CO102" s="216"/>
      <c r="CP102" s="216"/>
      <c r="CQ102" s="216"/>
      <c r="CR102" s="216"/>
      <c r="CS102" s="216"/>
      <c r="CT102" s="216"/>
      <c r="CU102" s="216"/>
      <c r="CV102" s="216"/>
      <c r="CW102" s="216"/>
      <c r="CX102" s="216"/>
      <c r="CY102" s="216"/>
      <c r="CZ102" s="216"/>
      <c r="DA102" s="216"/>
      <c r="DB102" s="216"/>
      <c r="DC102" s="216"/>
      <c r="DD102" s="216"/>
      <c r="DE102" s="216"/>
      <c r="DF102" s="216"/>
      <c r="DG102" s="216"/>
      <c r="DH102" s="206"/>
      <c r="DI102" s="139"/>
      <c r="DJ102" s="139"/>
      <c r="DK102" s="139"/>
      <c r="DL102" s="139"/>
      <c r="DM102" s="139"/>
      <c r="DN102" s="139"/>
      <c r="DO102" s="139"/>
    </row>
    <row r="103" spans="1:119" s="140" customFormat="1" ht="12.95" hidden="1" customHeight="1" x14ac:dyDescent="0.4">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129"/>
      <c r="AD103" s="213"/>
      <c r="AE103" s="214"/>
      <c r="AF103" s="214"/>
      <c r="AG103" s="214"/>
      <c r="AH103" s="215" t="e">
        <f t="shared" ref="AH103:BL103" si="47">VLOOKUP(AH16,$B$42:$J$61,5,FALSE)</f>
        <v>#N/A</v>
      </c>
      <c r="AI103" s="215" t="e">
        <f t="shared" si="47"/>
        <v>#N/A</v>
      </c>
      <c r="AJ103" s="215" t="e">
        <f t="shared" si="47"/>
        <v>#N/A</v>
      </c>
      <c r="AK103" s="215" t="e">
        <f t="shared" si="47"/>
        <v>#N/A</v>
      </c>
      <c r="AL103" s="215" t="e">
        <f t="shared" si="47"/>
        <v>#N/A</v>
      </c>
      <c r="AM103" s="215" t="e">
        <f t="shared" si="47"/>
        <v>#N/A</v>
      </c>
      <c r="AN103" s="215" t="e">
        <f t="shared" si="47"/>
        <v>#N/A</v>
      </c>
      <c r="AO103" s="215" t="e">
        <f t="shared" si="47"/>
        <v>#N/A</v>
      </c>
      <c r="AP103" s="215" t="e">
        <f t="shared" si="47"/>
        <v>#N/A</v>
      </c>
      <c r="AQ103" s="215" t="e">
        <f t="shared" si="47"/>
        <v>#N/A</v>
      </c>
      <c r="AR103" s="215" t="e">
        <f t="shared" si="47"/>
        <v>#N/A</v>
      </c>
      <c r="AS103" s="215" t="e">
        <f t="shared" si="47"/>
        <v>#N/A</v>
      </c>
      <c r="AT103" s="215" t="e">
        <f t="shared" si="47"/>
        <v>#N/A</v>
      </c>
      <c r="AU103" s="215" t="e">
        <f t="shared" si="47"/>
        <v>#N/A</v>
      </c>
      <c r="AV103" s="215" t="e">
        <f t="shared" si="47"/>
        <v>#N/A</v>
      </c>
      <c r="AW103" s="215" t="e">
        <f t="shared" si="47"/>
        <v>#N/A</v>
      </c>
      <c r="AX103" s="215" t="e">
        <f t="shared" si="47"/>
        <v>#N/A</v>
      </c>
      <c r="AY103" s="215" t="e">
        <f t="shared" si="47"/>
        <v>#N/A</v>
      </c>
      <c r="AZ103" s="215" t="e">
        <f t="shared" si="47"/>
        <v>#N/A</v>
      </c>
      <c r="BA103" s="215" t="e">
        <f t="shared" si="47"/>
        <v>#N/A</v>
      </c>
      <c r="BB103" s="215" t="e">
        <f t="shared" si="47"/>
        <v>#N/A</v>
      </c>
      <c r="BC103" s="215" t="e">
        <f t="shared" si="47"/>
        <v>#N/A</v>
      </c>
      <c r="BD103" s="215" t="e">
        <f t="shared" si="47"/>
        <v>#N/A</v>
      </c>
      <c r="BE103" s="215" t="e">
        <f t="shared" si="47"/>
        <v>#N/A</v>
      </c>
      <c r="BF103" s="215" t="e">
        <f t="shared" si="47"/>
        <v>#N/A</v>
      </c>
      <c r="BG103" s="215" t="e">
        <f t="shared" si="47"/>
        <v>#N/A</v>
      </c>
      <c r="BH103" s="215" t="e">
        <f t="shared" si="47"/>
        <v>#N/A</v>
      </c>
      <c r="BI103" s="215" t="e">
        <f t="shared" si="47"/>
        <v>#N/A</v>
      </c>
      <c r="BJ103" s="215" t="e">
        <f t="shared" si="47"/>
        <v>#N/A</v>
      </c>
      <c r="BK103" s="215" t="e">
        <f t="shared" si="47"/>
        <v>#N/A</v>
      </c>
      <c r="BL103" s="215" t="e">
        <f t="shared" si="47"/>
        <v>#N/A</v>
      </c>
      <c r="BM103" s="491"/>
      <c r="BN103" s="492"/>
      <c r="BO103" s="491"/>
      <c r="BP103" s="492"/>
      <c r="BQ103" s="495"/>
      <c r="BR103" s="496"/>
      <c r="BS103" s="496"/>
      <c r="BT103" s="496"/>
      <c r="BU103" s="496"/>
      <c r="BV103" s="28"/>
      <c r="BW103" s="28"/>
      <c r="BX103" s="28"/>
      <c r="BY103" s="28"/>
      <c r="BZ103" s="28"/>
      <c r="CA103" s="28"/>
      <c r="CB103" s="28"/>
      <c r="CC103" s="216"/>
      <c r="CD103" s="216"/>
      <c r="CE103" s="216"/>
      <c r="CF103" s="216"/>
      <c r="CG103" s="216"/>
      <c r="CH103" s="216"/>
      <c r="CI103" s="216"/>
      <c r="CJ103" s="216"/>
      <c r="CK103" s="216"/>
      <c r="CL103" s="216"/>
      <c r="CM103" s="216"/>
      <c r="CN103" s="216"/>
      <c r="CO103" s="216"/>
      <c r="CP103" s="216"/>
      <c r="CQ103" s="216"/>
      <c r="CR103" s="216"/>
      <c r="CS103" s="216"/>
      <c r="CT103" s="216"/>
      <c r="CU103" s="216"/>
      <c r="CV103" s="216"/>
      <c r="CW103" s="216"/>
      <c r="CX103" s="216"/>
      <c r="CY103" s="216"/>
      <c r="CZ103" s="216"/>
      <c r="DA103" s="216"/>
      <c r="DB103" s="216"/>
      <c r="DC103" s="216"/>
      <c r="DD103" s="216"/>
      <c r="DE103" s="216"/>
      <c r="DF103" s="216"/>
      <c r="DG103" s="216"/>
      <c r="DH103" s="206"/>
      <c r="DI103" s="139"/>
      <c r="DJ103" s="139"/>
      <c r="DK103" s="139"/>
      <c r="DL103" s="139"/>
      <c r="DM103" s="139"/>
      <c r="DN103" s="139"/>
      <c r="DO103" s="139"/>
    </row>
    <row r="104" spans="1:119" s="140" customFormat="1" ht="12.95" hidden="1" customHeight="1" x14ac:dyDescent="0.4">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129"/>
      <c r="AD104" s="213"/>
      <c r="AE104" s="214"/>
      <c r="AF104" s="214"/>
      <c r="AG104" s="214"/>
      <c r="AH104" s="215" t="e">
        <f t="shared" ref="AH104:BL104" si="48">VLOOKUP(AH17,$B$42:$J$61,5,FALSE)</f>
        <v>#N/A</v>
      </c>
      <c r="AI104" s="215" t="e">
        <f t="shared" si="48"/>
        <v>#N/A</v>
      </c>
      <c r="AJ104" s="215" t="e">
        <f t="shared" si="48"/>
        <v>#N/A</v>
      </c>
      <c r="AK104" s="215" t="e">
        <f t="shared" si="48"/>
        <v>#N/A</v>
      </c>
      <c r="AL104" s="215" t="e">
        <f t="shared" si="48"/>
        <v>#N/A</v>
      </c>
      <c r="AM104" s="215" t="e">
        <f t="shared" si="48"/>
        <v>#N/A</v>
      </c>
      <c r="AN104" s="215" t="e">
        <f t="shared" si="48"/>
        <v>#N/A</v>
      </c>
      <c r="AO104" s="215" t="e">
        <f t="shared" si="48"/>
        <v>#N/A</v>
      </c>
      <c r="AP104" s="215" t="e">
        <f t="shared" si="48"/>
        <v>#N/A</v>
      </c>
      <c r="AQ104" s="215" t="e">
        <f t="shared" si="48"/>
        <v>#N/A</v>
      </c>
      <c r="AR104" s="215" t="e">
        <f t="shared" si="48"/>
        <v>#N/A</v>
      </c>
      <c r="AS104" s="215" t="e">
        <f t="shared" si="48"/>
        <v>#N/A</v>
      </c>
      <c r="AT104" s="215" t="e">
        <f t="shared" si="48"/>
        <v>#N/A</v>
      </c>
      <c r="AU104" s="215" t="e">
        <f t="shared" si="48"/>
        <v>#N/A</v>
      </c>
      <c r="AV104" s="215" t="e">
        <f t="shared" si="48"/>
        <v>#N/A</v>
      </c>
      <c r="AW104" s="215" t="e">
        <f t="shared" si="48"/>
        <v>#N/A</v>
      </c>
      <c r="AX104" s="215" t="e">
        <f t="shared" si="48"/>
        <v>#N/A</v>
      </c>
      <c r="AY104" s="215" t="e">
        <f t="shared" si="48"/>
        <v>#N/A</v>
      </c>
      <c r="AZ104" s="215" t="e">
        <f t="shared" si="48"/>
        <v>#N/A</v>
      </c>
      <c r="BA104" s="215" t="e">
        <f t="shared" si="48"/>
        <v>#N/A</v>
      </c>
      <c r="BB104" s="215" t="e">
        <f t="shared" si="48"/>
        <v>#N/A</v>
      </c>
      <c r="BC104" s="215" t="e">
        <f t="shared" si="48"/>
        <v>#N/A</v>
      </c>
      <c r="BD104" s="215" t="e">
        <f t="shared" si="48"/>
        <v>#N/A</v>
      </c>
      <c r="BE104" s="215" t="e">
        <f t="shared" si="48"/>
        <v>#N/A</v>
      </c>
      <c r="BF104" s="215" t="e">
        <f t="shared" si="48"/>
        <v>#N/A</v>
      </c>
      <c r="BG104" s="215" t="e">
        <f t="shared" si="48"/>
        <v>#N/A</v>
      </c>
      <c r="BH104" s="215" t="e">
        <f t="shared" si="48"/>
        <v>#N/A</v>
      </c>
      <c r="BI104" s="215" t="e">
        <f t="shared" si="48"/>
        <v>#N/A</v>
      </c>
      <c r="BJ104" s="215" t="e">
        <f t="shared" si="48"/>
        <v>#N/A</v>
      </c>
      <c r="BK104" s="215" t="e">
        <f t="shared" si="48"/>
        <v>#N/A</v>
      </c>
      <c r="BL104" s="215" t="e">
        <f t="shared" si="48"/>
        <v>#N/A</v>
      </c>
      <c r="BM104" s="491"/>
      <c r="BN104" s="492"/>
      <c r="BO104" s="491"/>
      <c r="BP104" s="492"/>
      <c r="BQ104" s="493"/>
      <c r="BR104" s="494"/>
      <c r="BS104" s="494"/>
      <c r="BT104" s="494"/>
      <c r="BU104" s="494"/>
      <c r="BV104" s="28"/>
      <c r="BW104" s="28"/>
      <c r="BX104" s="28"/>
      <c r="BY104" s="28"/>
      <c r="BZ104" s="28"/>
      <c r="CA104" s="28"/>
      <c r="CB104" s="28"/>
      <c r="CC104" s="216"/>
      <c r="CD104" s="216"/>
      <c r="CE104" s="216"/>
      <c r="CF104" s="216"/>
      <c r="CG104" s="216"/>
      <c r="CH104" s="216"/>
      <c r="CI104" s="216"/>
      <c r="CJ104" s="216"/>
      <c r="CK104" s="216"/>
      <c r="CL104" s="216"/>
      <c r="CM104" s="216"/>
      <c r="CN104" s="216"/>
      <c r="CO104" s="216"/>
      <c r="CP104" s="216"/>
      <c r="CQ104" s="216"/>
      <c r="CR104" s="216"/>
      <c r="CS104" s="216"/>
      <c r="CT104" s="216"/>
      <c r="CU104" s="216"/>
      <c r="CV104" s="216"/>
      <c r="CW104" s="216"/>
      <c r="CX104" s="216"/>
      <c r="CY104" s="216"/>
      <c r="CZ104" s="216"/>
      <c r="DA104" s="216"/>
      <c r="DB104" s="216"/>
      <c r="DC104" s="216"/>
      <c r="DD104" s="216"/>
      <c r="DE104" s="216"/>
      <c r="DF104" s="216"/>
      <c r="DG104" s="216"/>
      <c r="DH104" s="206"/>
      <c r="DI104" s="139"/>
      <c r="DJ104" s="139"/>
      <c r="DK104" s="139"/>
      <c r="DL104" s="139"/>
      <c r="DM104" s="139"/>
      <c r="DN104" s="139"/>
      <c r="DO104" s="139"/>
    </row>
    <row r="105" spans="1:119" s="140" customFormat="1" ht="12.95" hidden="1" customHeight="1" x14ac:dyDescent="0.4">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129"/>
      <c r="AD105" s="213"/>
      <c r="AE105" s="214"/>
      <c r="AF105" s="214"/>
      <c r="AG105" s="214"/>
      <c r="AH105" s="215" t="e">
        <f t="shared" ref="AH105:BL105" si="49">VLOOKUP(AH18,$B$42:$J$61,5,FALSE)</f>
        <v>#N/A</v>
      </c>
      <c r="AI105" s="215" t="e">
        <f t="shared" si="49"/>
        <v>#N/A</v>
      </c>
      <c r="AJ105" s="215" t="e">
        <f t="shared" si="49"/>
        <v>#N/A</v>
      </c>
      <c r="AK105" s="215" t="e">
        <f t="shared" si="49"/>
        <v>#N/A</v>
      </c>
      <c r="AL105" s="215" t="e">
        <f t="shared" si="49"/>
        <v>#N/A</v>
      </c>
      <c r="AM105" s="215" t="e">
        <f t="shared" si="49"/>
        <v>#N/A</v>
      </c>
      <c r="AN105" s="215" t="e">
        <f t="shared" si="49"/>
        <v>#N/A</v>
      </c>
      <c r="AO105" s="215" t="e">
        <f t="shared" si="49"/>
        <v>#N/A</v>
      </c>
      <c r="AP105" s="215" t="e">
        <f t="shared" si="49"/>
        <v>#N/A</v>
      </c>
      <c r="AQ105" s="215" t="e">
        <f t="shared" si="49"/>
        <v>#N/A</v>
      </c>
      <c r="AR105" s="215" t="e">
        <f t="shared" si="49"/>
        <v>#N/A</v>
      </c>
      <c r="AS105" s="215" t="e">
        <f t="shared" si="49"/>
        <v>#N/A</v>
      </c>
      <c r="AT105" s="215" t="e">
        <f t="shared" si="49"/>
        <v>#N/A</v>
      </c>
      <c r="AU105" s="215" t="e">
        <f t="shared" si="49"/>
        <v>#N/A</v>
      </c>
      <c r="AV105" s="215" t="e">
        <f t="shared" si="49"/>
        <v>#N/A</v>
      </c>
      <c r="AW105" s="215" t="e">
        <f t="shared" si="49"/>
        <v>#N/A</v>
      </c>
      <c r="AX105" s="215" t="e">
        <f t="shared" si="49"/>
        <v>#N/A</v>
      </c>
      <c r="AY105" s="215" t="e">
        <f t="shared" si="49"/>
        <v>#N/A</v>
      </c>
      <c r="AZ105" s="215" t="e">
        <f t="shared" si="49"/>
        <v>#N/A</v>
      </c>
      <c r="BA105" s="215" t="e">
        <f t="shared" si="49"/>
        <v>#N/A</v>
      </c>
      <c r="BB105" s="215" t="e">
        <f t="shared" si="49"/>
        <v>#N/A</v>
      </c>
      <c r="BC105" s="215" t="e">
        <f t="shared" si="49"/>
        <v>#N/A</v>
      </c>
      <c r="BD105" s="215" t="e">
        <f t="shared" si="49"/>
        <v>#N/A</v>
      </c>
      <c r="BE105" s="215" t="e">
        <f t="shared" si="49"/>
        <v>#N/A</v>
      </c>
      <c r="BF105" s="215" t="e">
        <f t="shared" si="49"/>
        <v>#N/A</v>
      </c>
      <c r="BG105" s="215" t="e">
        <f t="shared" si="49"/>
        <v>#N/A</v>
      </c>
      <c r="BH105" s="215" t="e">
        <f t="shared" si="49"/>
        <v>#N/A</v>
      </c>
      <c r="BI105" s="215" t="e">
        <f t="shared" si="49"/>
        <v>#N/A</v>
      </c>
      <c r="BJ105" s="215" t="e">
        <f t="shared" si="49"/>
        <v>#N/A</v>
      </c>
      <c r="BK105" s="215" t="e">
        <f t="shared" si="49"/>
        <v>#N/A</v>
      </c>
      <c r="BL105" s="215" t="e">
        <f t="shared" si="49"/>
        <v>#N/A</v>
      </c>
      <c r="BM105" s="491"/>
      <c r="BN105" s="492"/>
      <c r="BO105" s="491"/>
      <c r="BP105" s="492"/>
      <c r="BQ105" s="493"/>
      <c r="BR105" s="494"/>
      <c r="BS105" s="494"/>
      <c r="BT105" s="494"/>
      <c r="BU105" s="494"/>
      <c r="BV105" s="28"/>
      <c r="BW105" s="28"/>
      <c r="BX105" s="28"/>
      <c r="BY105" s="28"/>
      <c r="BZ105" s="28"/>
      <c r="CA105" s="28"/>
      <c r="CB105" s="28"/>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06"/>
      <c r="DI105" s="139"/>
      <c r="DJ105" s="139"/>
      <c r="DK105" s="139"/>
      <c r="DL105" s="139"/>
      <c r="DM105" s="139"/>
      <c r="DN105" s="139"/>
      <c r="DO105" s="139"/>
    </row>
    <row r="106" spans="1:119" s="140" customFormat="1" ht="12.95" hidden="1" customHeight="1" x14ac:dyDescent="0.4">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129"/>
      <c r="AD106" s="213"/>
      <c r="AE106" s="214"/>
      <c r="AF106" s="214"/>
      <c r="AG106" s="214"/>
      <c r="AH106" s="215" t="e">
        <f t="shared" ref="AH106:BL106" si="50">VLOOKUP(AH19,$B$42:$J$61,5,FALSE)</f>
        <v>#N/A</v>
      </c>
      <c r="AI106" s="215" t="e">
        <f t="shared" si="50"/>
        <v>#N/A</v>
      </c>
      <c r="AJ106" s="215" t="e">
        <f t="shared" si="50"/>
        <v>#N/A</v>
      </c>
      <c r="AK106" s="215" t="e">
        <f t="shared" si="50"/>
        <v>#N/A</v>
      </c>
      <c r="AL106" s="215" t="e">
        <f t="shared" si="50"/>
        <v>#N/A</v>
      </c>
      <c r="AM106" s="215" t="e">
        <f t="shared" si="50"/>
        <v>#N/A</v>
      </c>
      <c r="AN106" s="215" t="e">
        <f t="shared" si="50"/>
        <v>#N/A</v>
      </c>
      <c r="AO106" s="215" t="e">
        <f t="shared" si="50"/>
        <v>#N/A</v>
      </c>
      <c r="AP106" s="215" t="e">
        <f t="shared" si="50"/>
        <v>#N/A</v>
      </c>
      <c r="AQ106" s="215" t="e">
        <f t="shared" si="50"/>
        <v>#N/A</v>
      </c>
      <c r="AR106" s="215" t="e">
        <f t="shared" si="50"/>
        <v>#N/A</v>
      </c>
      <c r="AS106" s="215" t="e">
        <f t="shared" si="50"/>
        <v>#N/A</v>
      </c>
      <c r="AT106" s="215" t="e">
        <f t="shared" si="50"/>
        <v>#N/A</v>
      </c>
      <c r="AU106" s="215" t="e">
        <f t="shared" si="50"/>
        <v>#N/A</v>
      </c>
      <c r="AV106" s="215" t="e">
        <f t="shared" si="50"/>
        <v>#N/A</v>
      </c>
      <c r="AW106" s="215" t="e">
        <f t="shared" si="50"/>
        <v>#N/A</v>
      </c>
      <c r="AX106" s="215" t="e">
        <f t="shared" si="50"/>
        <v>#N/A</v>
      </c>
      <c r="AY106" s="215" t="e">
        <f t="shared" si="50"/>
        <v>#N/A</v>
      </c>
      <c r="AZ106" s="215" t="e">
        <f t="shared" si="50"/>
        <v>#N/A</v>
      </c>
      <c r="BA106" s="215" t="e">
        <f t="shared" si="50"/>
        <v>#N/A</v>
      </c>
      <c r="BB106" s="215" t="e">
        <f t="shared" si="50"/>
        <v>#N/A</v>
      </c>
      <c r="BC106" s="215" t="e">
        <f t="shared" si="50"/>
        <v>#N/A</v>
      </c>
      <c r="BD106" s="215" t="e">
        <f t="shared" si="50"/>
        <v>#N/A</v>
      </c>
      <c r="BE106" s="215" t="e">
        <f t="shared" si="50"/>
        <v>#N/A</v>
      </c>
      <c r="BF106" s="215" t="e">
        <f t="shared" si="50"/>
        <v>#N/A</v>
      </c>
      <c r="BG106" s="215" t="e">
        <f t="shared" si="50"/>
        <v>#N/A</v>
      </c>
      <c r="BH106" s="215" t="e">
        <f t="shared" si="50"/>
        <v>#N/A</v>
      </c>
      <c r="BI106" s="215" t="e">
        <f t="shared" si="50"/>
        <v>#N/A</v>
      </c>
      <c r="BJ106" s="215" t="e">
        <f t="shared" si="50"/>
        <v>#N/A</v>
      </c>
      <c r="BK106" s="215" t="e">
        <f t="shared" si="50"/>
        <v>#N/A</v>
      </c>
      <c r="BL106" s="215" t="e">
        <f t="shared" si="50"/>
        <v>#N/A</v>
      </c>
      <c r="BM106" s="491"/>
      <c r="BN106" s="492"/>
      <c r="BO106" s="491"/>
      <c r="BP106" s="492"/>
      <c r="BQ106" s="493"/>
      <c r="BR106" s="494"/>
      <c r="BS106" s="494"/>
      <c r="BT106" s="494"/>
      <c r="BU106" s="494"/>
      <c r="BV106" s="28"/>
      <c r="BW106" s="28"/>
      <c r="BX106" s="28"/>
      <c r="BY106" s="28"/>
      <c r="BZ106" s="28"/>
      <c r="CA106" s="28"/>
      <c r="CB106" s="28"/>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06"/>
      <c r="DI106" s="139"/>
      <c r="DJ106" s="139"/>
      <c r="DK106" s="139"/>
      <c r="DL106" s="139"/>
      <c r="DM106" s="139"/>
      <c r="DN106" s="139"/>
      <c r="DO106" s="139"/>
    </row>
    <row r="107" spans="1:119" s="140" customFormat="1" ht="12.95" hidden="1" customHeight="1" x14ac:dyDescent="0.4">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129"/>
      <c r="AD107" s="213"/>
      <c r="AE107" s="214"/>
      <c r="AF107" s="214"/>
      <c r="AG107" s="214"/>
      <c r="AH107" s="215" t="e">
        <f t="shared" ref="AH107:BL107" si="51">VLOOKUP(AH20,$B$42:$J$61,5,FALSE)</f>
        <v>#N/A</v>
      </c>
      <c r="AI107" s="215" t="e">
        <f t="shared" si="51"/>
        <v>#N/A</v>
      </c>
      <c r="AJ107" s="215" t="e">
        <f t="shared" si="51"/>
        <v>#N/A</v>
      </c>
      <c r="AK107" s="215" t="e">
        <f t="shared" si="51"/>
        <v>#N/A</v>
      </c>
      <c r="AL107" s="215" t="e">
        <f t="shared" si="51"/>
        <v>#N/A</v>
      </c>
      <c r="AM107" s="215" t="e">
        <f t="shared" si="51"/>
        <v>#N/A</v>
      </c>
      <c r="AN107" s="215" t="e">
        <f t="shared" si="51"/>
        <v>#N/A</v>
      </c>
      <c r="AO107" s="215" t="e">
        <f t="shared" si="51"/>
        <v>#N/A</v>
      </c>
      <c r="AP107" s="215" t="e">
        <f t="shared" si="51"/>
        <v>#N/A</v>
      </c>
      <c r="AQ107" s="215" t="e">
        <f t="shared" si="51"/>
        <v>#N/A</v>
      </c>
      <c r="AR107" s="215" t="e">
        <f t="shared" si="51"/>
        <v>#N/A</v>
      </c>
      <c r="AS107" s="215" t="e">
        <f t="shared" si="51"/>
        <v>#N/A</v>
      </c>
      <c r="AT107" s="215" t="e">
        <f t="shared" si="51"/>
        <v>#N/A</v>
      </c>
      <c r="AU107" s="215" t="e">
        <f t="shared" si="51"/>
        <v>#N/A</v>
      </c>
      <c r="AV107" s="215" t="e">
        <f t="shared" si="51"/>
        <v>#N/A</v>
      </c>
      <c r="AW107" s="215" t="e">
        <f t="shared" si="51"/>
        <v>#N/A</v>
      </c>
      <c r="AX107" s="215" t="e">
        <f t="shared" si="51"/>
        <v>#N/A</v>
      </c>
      <c r="AY107" s="215" t="e">
        <f t="shared" si="51"/>
        <v>#N/A</v>
      </c>
      <c r="AZ107" s="215" t="e">
        <f t="shared" si="51"/>
        <v>#N/A</v>
      </c>
      <c r="BA107" s="215" t="e">
        <f t="shared" si="51"/>
        <v>#N/A</v>
      </c>
      <c r="BB107" s="215" t="e">
        <f t="shared" si="51"/>
        <v>#N/A</v>
      </c>
      <c r="BC107" s="215" t="e">
        <f t="shared" si="51"/>
        <v>#N/A</v>
      </c>
      <c r="BD107" s="215" t="e">
        <f t="shared" si="51"/>
        <v>#N/A</v>
      </c>
      <c r="BE107" s="215" t="e">
        <f t="shared" si="51"/>
        <v>#N/A</v>
      </c>
      <c r="BF107" s="215" t="e">
        <f t="shared" si="51"/>
        <v>#N/A</v>
      </c>
      <c r="BG107" s="215" t="e">
        <f t="shared" si="51"/>
        <v>#N/A</v>
      </c>
      <c r="BH107" s="215" t="e">
        <f t="shared" si="51"/>
        <v>#N/A</v>
      </c>
      <c r="BI107" s="215" t="e">
        <f t="shared" si="51"/>
        <v>#N/A</v>
      </c>
      <c r="BJ107" s="215" t="e">
        <f t="shared" si="51"/>
        <v>#N/A</v>
      </c>
      <c r="BK107" s="215" t="e">
        <f t="shared" si="51"/>
        <v>#N/A</v>
      </c>
      <c r="BL107" s="215" t="e">
        <f t="shared" si="51"/>
        <v>#N/A</v>
      </c>
      <c r="BM107" s="491"/>
      <c r="BN107" s="492"/>
      <c r="BO107" s="491"/>
      <c r="BP107" s="492"/>
      <c r="BQ107" s="493"/>
      <c r="BR107" s="494"/>
      <c r="BS107" s="494"/>
      <c r="BT107" s="494"/>
      <c r="BU107" s="494"/>
      <c r="BV107" s="28"/>
      <c r="BW107" s="28"/>
      <c r="BX107" s="28"/>
      <c r="BY107" s="28"/>
      <c r="BZ107" s="28"/>
      <c r="CA107" s="28"/>
      <c r="CB107" s="28"/>
      <c r="CC107" s="216"/>
      <c r="CD107" s="216"/>
      <c r="CE107" s="216"/>
      <c r="CF107" s="216"/>
      <c r="CG107" s="216"/>
      <c r="CH107" s="216"/>
      <c r="CI107" s="216"/>
      <c r="CJ107" s="216"/>
      <c r="CK107" s="216"/>
      <c r="CL107" s="216"/>
      <c r="CM107" s="216"/>
      <c r="CN107" s="216"/>
      <c r="CO107" s="216"/>
      <c r="CP107" s="216"/>
      <c r="CQ107" s="216"/>
      <c r="CR107" s="216"/>
      <c r="CS107" s="216"/>
      <c r="CT107" s="216"/>
      <c r="CU107" s="216"/>
      <c r="CV107" s="216"/>
      <c r="CW107" s="216"/>
      <c r="CX107" s="216"/>
      <c r="CY107" s="216"/>
      <c r="CZ107" s="216"/>
      <c r="DA107" s="216"/>
      <c r="DB107" s="216"/>
      <c r="DC107" s="216"/>
      <c r="DD107" s="216"/>
      <c r="DE107" s="216"/>
      <c r="DF107" s="216"/>
      <c r="DG107" s="216"/>
      <c r="DH107" s="206"/>
      <c r="DI107" s="139"/>
      <c r="DJ107" s="139"/>
      <c r="DK107" s="139"/>
      <c r="DL107" s="139"/>
      <c r="DM107" s="139"/>
      <c r="DN107" s="139"/>
      <c r="DO107" s="139"/>
    </row>
    <row r="108" spans="1:119" s="140" customFormat="1" ht="12.95" hidden="1" customHeight="1" x14ac:dyDescent="0.4">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129"/>
      <c r="AD108" s="213"/>
      <c r="AE108" s="214"/>
      <c r="AF108" s="214"/>
      <c r="AG108" s="214"/>
      <c r="AH108" s="215" t="e">
        <f t="shared" ref="AH108:BL108" si="52">VLOOKUP(AH21,$B$42:$J$61,5,FALSE)</f>
        <v>#N/A</v>
      </c>
      <c r="AI108" s="215" t="e">
        <f t="shared" si="52"/>
        <v>#N/A</v>
      </c>
      <c r="AJ108" s="215" t="e">
        <f t="shared" si="52"/>
        <v>#N/A</v>
      </c>
      <c r="AK108" s="215" t="e">
        <f t="shared" si="52"/>
        <v>#N/A</v>
      </c>
      <c r="AL108" s="215" t="e">
        <f t="shared" si="52"/>
        <v>#N/A</v>
      </c>
      <c r="AM108" s="215" t="e">
        <f t="shared" si="52"/>
        <v>#N/A</v>
      </c>
      <c r="AN108" s="215" t="e">
        <f t="shared" si="52"/>
        <v>#N/A</v>
      </c>
      <c r="AO108" s="215" t="e">
        <f t="shared" si="52"/>
        <v>#N/A</v>
      </c>
      <c r="AP108" s="215" t="e">
        <f t="shared" si="52"/>
        <v>#N/A</v>
      </c>
      <c r="AQ108" s="215" t="e">
        <f t="shared" si="52"/>
        <v>#N/A</v>
      </c>
      <c r="AR108" s="215" t="e">
        <f t="shared" si="52"/>
        <v>#N/A</v>
      </c>
      <c r="AS108" s="215" t="e">
        <f t="shared" si="52"/>
        <v>#N/A</v>
      </c>
      <c r="AT108" s="215" t="e">
        <f t="shared" si="52"/>
        <v>#N/A</v>
      </c>
      <c r="AU108" s="215" t="e">
        <f t="shared" si="52"/>
        <v>#N/A</v>
      </c>
      <c r="AV108" s="215" t="e">
        <f t="shared" si="52"/>
        <v>#N/A</v>
      </c>
      <c r="AW108" s="215" t="e">
        <f t="shared" si="52"/>
        <v>#N/A</v>
      </c>
      <c r="AX108" s="215" t="e">
        <f t="shared" si="52"/>
        <v>#N/A</v>
      </c>
      <c r="AY108" s="215" t="e">
        <f t="shared" si="52"/>
        <v>#N/A</v>
      </c>
      <c r="AZ108" s="215" t="e">
        <f t="shared" si="52"/>
        <v>#N/A</v>
      </c>
      <c r="BA108" s="215" t="e">
        <f t="shared" si="52"/>
        <v>#N/A</v>
      </c>
      <c r="BB108" s="215" t="e">
        <f t="shared" si="52"/>
        <v>#N/A</v>
      </c>
      <c r="BC108" s="215" t="e">
        <f t="shared" si="52"/>
        <v>#N/A</v>
      </c>
      <c r="BD108" s="215" t="e">
        <f t="shared" si="52"/>
        <v>#N/A</v>
      </c>
      <c r="BE108" s="215" t="e">
        <f t="shared" si="52"/>
        <v>#N/A</v>
      </c>
      <c r="BF108" s="215" t="e">
        <f t="shared" si="52"/>
        <v>#N/A</v>
      </c>
      <c r="BG108" s="215" t="e">
        <f t="shared" si="52"/>
        <v>#N/A</v>
      </c>
      <c r="BH108" s="215" t="e">
        <f t="shared" si="52"/>
        <v>#N/A</v>
      </c>
      <c r="BI108" s="215" t="e">
        <f t="shared" si="52"/>
        <v>#N/A</v>
      </c>
      <c r="BJ108" s="215" t="e">
        <f t="shared" si="52"/>
        <v>#N/A</v>
      </c>
      <c r="BK108" s="215" t="e">
        <f t="shared" si="52"/>
        <v>#N/A</v>
      </c>
      <c r="BL108" s="215" t="e">
        <f t="shared" si="52"/>
        <v>#N/A</v>
      </c>
      <c r="BM108" s="491"/>
      <c r="BN108" s="492"/>
      <c r="BO108" s="491"/>
      <c r="BP108" s="492"/>
      <c r="BQ108" s="493"/>
      <c r="BR108" s="494"/>
      <c r="BS108" s="494"/>
      <c r="BT108" s="494"/>
      <c r="BU108" s="494"/>
      <c r="BV108" s="28"/>
      <c r="BW108" s="28"/>
      <c r="BX108" s="28"/>
      <c r="BY108" s="28"/>
      <c r="BZ108" s="28"/>
      <c r="CA108" s="28"/>
      <c r="CB108" s="28"/>
      <c r="CC108" s="216"/>
      <c r="CD108" s="216"/>
      <c r="CE108" s="216"/>
      <c r="CF108" s="216"/>
      <c r="CG108" s="216"/>
      <c r="CH108" s="216"/>
      <c r="CI108" s="216"/>
      <c r="CJ108" s="216"/>
      <c r="CK108" s="216"/>
      <c r="CL108" s="216"/>
      <c r="CM108" s="216"/>
      <c r="CN108" s="216"/>
      <c r="CO108" s="216"/>
      <c r="CP108" s="216"/>
      <c r="CQ108" s="216"/>
      <c r="CR108" s="216"/>
      <c r="CS108" s="216"/>
      <c r="CT108" s="216"/>
      <c r="CU108" s="216"/>
      <c r="CV108" s="216"/>
      <c r="CW108" s="216"/>
      <c r="CX108" s="216"/>
      <c r="CY108" s="216"/>
      <c r="CZ108" s="216"/>
      <c r="DA108" s="216"/>
      <c r="DB108" s="216"/>
      <c r="DC108" s="216"/>
      <c r="DD108" s="216"/>
      <c r="DE108" s="216"/>
      <c r="DF108" s="216"/>
      <c r="DG108" s="216"/>
      <c r="DH108" s="206"/>
      <c r="DI108" s="139"/>
      <c r="DJ108" s="139"/>
      <c r="DK108" s="139"/>
      <c r="DL108" s="139"/>
      <c r="DM108" s="139"/>
      <c r="DN108" s="139"/>
      <c r="DO108" s="139"/>
    </row>
    <row r="109" spans="1:119" s="140" customFormat="1" ht="12.95" hidden="1" customHeight="1" x14ac:dyDescent="0.4">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129"/>
      <c r="AD109" s="213"/>
      <c r="AE109" s="214"/>
      <c r="AF109" s="214"/>
      <c r="AG109" s="214"/>
      <c r="AH109" s="215" t="e">
        <f t="shared" ref="AH109:BL109" si="53">VLOOKUP(AH22,$B$42:$J$61,5,FALSE)</f>
        <v>#N/A</v>
      </c>
      <c r="AI109" s="215" t="e">
        <f t="shared" si="53"/>
        <v>#N/A</v>
      </c>
      <c r="AJ109" s="215" t="e">
        <f t="shared" si="53"/>
        <v>#N/A</v>
      </c>
      <c r="AK109" s="215" t="e">
        <f t="shared" si="53"/>
        <v>#N/A</v>
      </c>
      <c r="AL109" s="215" t="e">
        <f t="shared" si="53"/>
        <v>#N/A</v>
      </c>
      <c r="AM109" s="215" t="e">
        <f t="shared" si="53"/>
        <v>#N/A</v>
      </c>
      <c r="AN109" s="215" t="e">
        <f t="shared" si="53"/>
        <v>#N/A</v>
      </c>
      <c r="AO109" s="215" t="e">
        <f t="shared" si="53"/>
        <v>#N/A</v>
      </c>
      <c r="AP109" s="215" t="e">
        <f t="shared" si="53"/>
        <v>#N/A</v>
      </c>
      <c r="AQ109" s="215" t="e">
        <f t="shared" si="53"/>
        <v>#N/A</v>
      </c>
      <c r="AR109" s="215" t="e">
        <f t="shared" si="53"/>
        <v>#N/A</v>
      </c>
      <c r="AS109" s="215" t="e">
        <f t="shared" si="53"/>
        <v>#N/A</v>
      </c>
      <c r="AT109" s="215" t="e">
        <f t="shared" si="53"/>
        <v>#N/A</v>
      </c>
      <c r="AU109" s="215" t="e">
        <f t="shared" si="53"/>
        <v>#N/A</v>
      </c>
      <c r="AV109" s="215" t="e">
        <f t="shared" si="53"/>
        <v>#N/A</v>
      </c>
      <c r="AW109" s="215" t="e">
        <f t="shared" si="53"/>
        <v>#N/A</v>
      </c>
      <c r="AX109" s="215" t="e">
        <f t="shared" si="53"/>
        <v>#N/A</v>
      </c>
      <c r="AY109" s="215" t="e">
        <f t="shared" si="53"/>
        <v>#N/A</v>
      </c>
      <c r="AZ109" s="215" t="e">
        <f t="shared" si="53"/>
        <v>#N/A</v>
      </c>
      <c r="BA109" s="215" t="e">
        <f t="shared" si="53"/>
        <v>#N/A</v>
      </c>
      <c r="BB109" s="215" t="e">
        <f t="shared" si="53"/>
        <v>#N/A</v>
      </c>
      <c r="BC109" s="215" t="e">
        <f t="shared" si="53"/>
        <v>#N/A</v>
      </c>
      <c r="BD109" s="215" t="e">
        <f t="shared" si="53"/>
        <v>#N/A</v>
      </c>
      <c r="BE109" s="215" t="e">
        <f t="shared" si="53"/>
        <v>#N/A</v>
      </c>
      <c r="BF109" s="215" t="e">
        <f t="shared" si="53"/>
        <v>#N/A</v>
      </c>
      <c r="BG109" s="215" t="e">
        <f t="shared" si="53"/>
        <v>#N/A</v>
      </c>
      <c r="BH109" s="215" t="e">
        <f t="shared" si="53"/>
        <v>#N/A</v>
      </c>
      <c r="BI109" s="215" t="e">
        <f t="shared" si="53"/>
        <v>#N/A</v>
      </c>
      <c r="BJ109" s="215" t="e">
        <f t="shared" si="53"/>
        <v>#N/A</v>
      </c>
      <c r="BK109" s="215" t="e">
        <f t="shared" si="53"/>
        <v>#N/A</v>
      </c>
      <c r="BL109" s="215" t="e">
        <f t="shared" si="53"/>
        <v>#N/A</v>
      </c>
      <c r="BM109" s="491"/>
      <c r="BN109" s="492"/>
      <c r="BO109" s="491"/>
      <c r="BP109" s="492"/>
      <c r="BQ109" s="493"/>
      <c r="BR109" s="494"/>
      <c r="BS109" s="494"/>
      <c r="BT109" s="494"/>
      <c r="BU109" s="494"/>
      <c r="BV109" s="28"/>
      <c r="BW109" s="28"/>
      <c r="BX109" s="28"/>
      <c r="BY109" s="28"/>
      <c r="BZ109" s="28"/>
      <c r="CA109" s="28"/>
      <c r="CB109" s="28"/>
      <c r="CC109" s="216"/>
      <c r="CD109" s="216"/>
      <c r="CE109" s="216"/>
      <c r="CF109" s="216"/>
      <c r="CG109" s="216"/>
      <c r="CH109" s="216"/>
      <c r="CI109" s="216"/>
      <c r="CJ109" s="216"/>
      <c r="CK109" s="216"/>
      <c r="CL109" s="216"/>
      <c r="CM109" s="216"/>
      <c r="CN109" s="216"/>
      <c r="CO109" s="216"/>
      <c r="CP109" s="216"/>
      <c r="CQ109" s="216"/>
      <c r="CR109" s="216"/>
      <c r="CS109" s="216"/>
      <c r="CT109" s="216"/>
      <c r="CU109" s="216"/>
      <c r="CV109" s="216"/>
      <c r="CW109" s="216"/>
      <c r="CX109" s="216"/>
      <c r="CY109" s="216"/>
      <c r="CZ109" s="216"/>
      <c r="DA109" s="216"/>
      <c r="DB109" s="216"/>
      <c r="DC109" s="216"/>
      <c r="DD109" s="216"/>
      <c r="DE109" s="216"/>
      <c r="DF109" s="216"/>
      <c r="DG109" s="216"/>
      <c r="DH109" s="206"/>
      <c r="DI109" s="139"/>
      <c r="DJ109" s="139"/>
      <c r="DK109" s="139"/>
      <c r="DL109" s="139"/>
      <c r="DM109" s="139"/>
      <c r="DN109" s="139"/>
      <c r="DO109" s="139"/>
    </row>
    <row r="110" spans="1:119" s="140" customFormat="1" ht="12.95" hidden="1" customHeight="1" x14ac:dyDescent="0.4">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129"/>
      <c r="AD110" s="213"/>
      <c r="AE110" s="214"/>
      <c r="AF110" s="214"/>
      <c r="AG110" s="214"/>
      <c r="AH110" s="215" t="e">
        <f t="shared" ref="AH110:BL110" si="54">VLOOKUP(AH23,$B$42:$J$61,5,FALSE)</f>
        <v>#N/A</v>
      </c>
      <c r="AI110" s="215" t="e">
        <f t="shared" si="54"/>
        <v>#N/A</v>
      </c>
      <c r="AJ110" s="215" t="e">
        <f t="shared" si="54"/>
        <v>#N/A</v>
      </c>
      <c r="AK110" s="215" t="e">
        <f t="shared" si="54"/>
        <v>#N/A</v>
      </c>
      <c r="AL110" s="215" t="e">
        <f t="shared" si="54"/>
        <v>#N/A</v>
      </c>
      <c r="AM110" s="215" t="e">
        <f t="shared" si="54"/>
        <v>#N/A</v>
      </c>
      <c r="AN110" s="215" t="e">
        <f t="shared" si="54"/>
        <v>#N/A</v>
      </c>
      <c r="AO110" s="215" t="e">
        <f t="shared" si="54"/>
        <v>#N/A</v>
      </c>
      <c r="AP110" s="215" t="e">
        <f t="shared" si="54"/>
        <v>#N/A</v>
      </c>
      <c r="AQ110" s="215" t="e">
        <f t="shared" si="54"/>
        <v>#N/A</v>
      </c>
      <c r="AR110" s="215" t="e">
        <f t="shared" si="54"/>
        <v>#N/A</v>
      </c>
      <c r="AS110" s="215" t="e">
        <f t="shared" si="54"/>
        <v>#N/A</v>
      </c>
      <c r="AT110" s="215" t="e">
        <f t="shared" si="54"/>
        <v>#N/A</v>
      </c>
      <c r="AU110" s="215" t="e">
        <f t="shared" si="54"/>
        <v>#N/A</v>
      </c>
      <c r="AV110" s="215" t="e">
        <f t="shared" si="54"/>
        <v>#N/A</v>
      </c>
      <c r="AW110" s="215" t="e">
        <f t="shared" si="54"/>
        <v>#N/A</v>
      </c>
      <c r="AX110" s="215" t="e">
        <f t="shared" si="54"/>
        <v>#N/A</v>
      </c>
      <c r="AY110" s="215" t="e">
        <f t="shared" si="54"/>
        <v>#N/A</v>
      </c>
      <c r="AZ110" s="215" t="e">
        <f t="shared" si="54"/>
        <v>#N/A</v>
      </c>
      <c r="BA110" s="215" t="e">
        <f t="shared" si="54"/>
        <v>#N/A</v>
      </c>
      <c r="BB110" s="215" t="e">
        <f t="shared" si="54"/>
        <v>#N/A</v>
      </c>
      <c r="BC110" s="215" t="e">
        <f t="shared" si="54"/>
        <v>#N/A</v>
      </c>
      <c r="BD110" s="215" t="e">
        <f t="shared" si="54"/>
        <v>#N/A</v>
      </c>
      <c r="BE110" s="215" t="e">
        <f t="shared" si="54"/>
        <v>#N/A</v>
      </c>
      <c r="BF110" s="215" t="e">
        <f t="shared" si="54"/>
        <v>#N/A</v>
      </c>
      <c r="BG110" s="215" t="e">
        <f t="shared" si="54"/>
        <v>#N/A</v>
      </c>
      <c r="BH110" s="215" t="e">
        <f t="shared" si="54"/>
        <v>#N/A</v>
      </c>
      <c r="BI110" s="215" t="e">
        <f t="shared" si="54"/>
        <v>#N/A</v>
      </c>
      <c r="BJ110" s="215" t="e">
        <f t="shared" si="54"/>
        <v>#N/A</v>
      </c>
      <c r="BK110" s="215" t="e">
        <f t="shared" si="54"/>
        <v>#N/A</v>
      </c>
      <c r="BL110" s="215" t="e">
        <f t="shared" si="54"/>
        <v>#N/A</v>
      </c>
      <c r="BM110" s="491"/>
      <c r="BN110" s="492"/>
      <c r="BO110" s="491"/>
      <c r="BP110" s="492"/>
      <c r="BQ110" s="493"/>
      <c r="BR110" s="494"/>
      <c r="BS110" s="494"/>
      <c r="BT110" s="494"/>
      <c r="BU110" s="494"/>
      <c r="BV110" s="28"/>
      <c r="BW110" s="28"/>
      <c r="BX110" s="28"/>
      <c r="BY110" s="28"/>
      <c r="BZ110" s="28"/>
      <c r="CA110" s="28"/>
      <c r="CB110" s="28"/>
      <c r="CC110" s="216"/>
      <c r="CD110" s="216"/>
      <c r="CE110" s="216"/>
      <c r="CF110" s="216"/>
      <c r="CG110" s="216"/>
      <c r="CH110" s="216"/>
      <c r="CI110" s="216"/>
      <c r="CJ110" s="216"/>
      <c r="CK110" s="216"/>
      <c r="CL110" s="216"/>
      <c r="CM110" s="216"/>
      <c r="CN110" s="216"/>
      <c r="CO110" s="216"/>
      <c r="CP110" s="216"/>
      <c r="CQ110" s="216"/>
      <c r="CR110" s="216"/>
      <c r="CS110" s="216"/>
      <c r="CT110" s="216"/>
      <c r="CU110" s="216"/>
      <c r="CV110" s="216"/>
      <c r="CW110" s="216"/>
      <c r="CX110" s="216"/>
      <c r="CY110" s="216"/>
      <c r="CZ110" s="216"/>
      <c r="DA110" s="216"/>
      <c r="DB110" s="216"/>
      <c r="DC110" s="216"/>
      <c r="DD110" s="216"/>
      <c r="DE110" s="216"/>
      <c r="DF110" s="216"/>
      <c r="DG110" s="216"/>
      <c r="DH110" s="206"/>
      <c r="DI110" s="139"/>
      <c r="DJ110" s="139"/>
      <c r="DK110" s="139"/>
      <c r="DL110" s="139"/>
      <c r="DM110" s="139"/>
      <c r="DN110" s="139"/>
      <c r="DO110" s="139"/>
    </row>
    <row r="111" spans="1:119" s="140" customFormat="1" ht="12.95" hidden="1" customHeight="1" x14ac:dyDescent="0.4">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129"/>
      <c r="AD111" s="213"/>
      <c r="AE111" s="214"/>
      <c r="AF111" s="214"/>
      <c r="AG111" s="214"/>
      <c r="AH111" s="215" t="e">
        <f t="shared" ref="AH111:BL111" si="55">VLOOKUP(AH24,$B$42:$J$61,5,FALSE)</f>
        <v>#N/A</v>
      </c>
      <c r="AI111" s="215" t="e">
        <f t="shared" si="55"/>
        <v>#N/A</v>
      </c>
      <c r="AJ111" s="215" t="e">
        <f t="shared" si="55"/>
        <v>#N/A</v>
      </c>
      <c r="AK111" s="215" t="e">
        <f t="shared" si="55"/>
        <v>#N/A</v>
      </c>
      <c r="AL111" s="215" t="e">
        <f t="shared" si="55"/>
        <v>#N/A</v>
      </c>
      <c r="AM111" s="215" t="e">
        <f t="shared" si="55"/>
        <v>#N/A</v>
      </c>
      <c r="AN111" s="215" t="e">
        <f t="shared" si="55"/>
        <v>#N/A</v>
      </c>
      <c r="AO111" s="215" t="e">
        <f t="shared" si="55"/>
        <v>#N/A</v>
      </c>
      <c r="AP111" s="215" t="e">
        <f t="shared" si="55"/>
        <v>#N/A</v>
      </c>
      <c r="AQ111" s="215" t="e">
        <f t="shared" si="55"/>
        <v>#N/A</v>
      </c>
      <c r="AR111" s="215" t="e">
        <f t="shared" si="55"/>
        <v>#N/A</v>
      </c>
      <c r="AS111" s="215" t="e">
        <f t="shared" si="55"/>
        <v>#N/A</v>
      </c>
      <c r="AT111" s="215" t="e">
        <f t="shared" si="55"/>
        <v>#N/A</v>
      </c>
      <c r="AU111" s="215" t="e">
        <f t="shared" si="55"/>
        <v>#N/A</v>
      </c>
      <c r="AV111" s="215" t="e">
        <f t="shared" si="55"/>
        <v>#N/A</v>
      </c>
      <c r="AW111" s="215" t="e">
        <f t="shared" si="55"/>
        <v>#N/A</v>
      </c>
      <c r="AX111" s="215" t="e">
        <f t="shared" si="55"/>
        <v>#N/A</v>
      </c>
      <c r="AY111" s="215" t="e">
        <f t="shared" si="55"/>
        <v>#N/A</v>
      </c>
      <c r="AZ111" s="215" t="e">
        <f t="shared" si="55"/>
        <v>#N/A</v>
      </c>
      <c r="BA111" s="215" t="e">
        <f t="shared" si="55"/>
        <v>#N/A</v>
      </c>
      <c r="BB111" s="215" t="e">
        <f t="shared" si="55"/>
        <v>#N/A</v>
      </c>
      <c r="BC111" s="215" t="e">
        <f t="shared" si="55"/>
        <v>#N/A</v>
      </c>
      <c r="BD111" s="215" t="e">
        <f t="shared" si="55"/>
        <v>#N/A</v>
      </c>
      <c r="BE111" s="215" t="e">
        <f t="shared" si="55"/>
        <v>#N/A</v>
      </c>
      <c r="BF111" s="215" t="e">
        <f t="shared" si="55"/>
        <v>#N/A</v>
      </c>
      <c r="BG111" s="215" t="e">
        <f t="shared" si="55"/>
        <v>#N/A</v>
      </c>
      <c r="BH111" s="215" t="e">
        <f t="shared" si="55"/>
        <v>#N/A</v>
      </c>
      <c r="BI111" s="215" t="e">
        <f t="shared" si="55"/>
        <v>#N/A</v>
      </c>
      <c r="BJ111" s="215" t="e">
        <f t="shared" si="55"/>
        <v>#N/A</v>
      </c>
      <c r="BK111" s="215" t="e">
        <f t="shared" si="55"/>
        <v>#N/A</v>
      </c>
      <c r="BL111" s="215" t="e">
        <f t="shared" si="55"/>
        <v>#N/A</v>
      </c>
      <c r="BM111" s="491"/>
      <c r="BN111" s="492"/>
      <c r="BO111" s="491"/>
      <c r="BP111" s="492"/>
      <c r="BQ111" s="493"/>
      <c r="BR111" s="494"/>
      <c r="BS111" s="494"/>
      <c r="BT111" s="494"/>
      <c r="BU111" s="494"/>
      <c r="BV111" s="28"/>
      <c r="BW111" s="28"/>
      <c r="BX111" s="28"/>
      <c r="BY111" s="28"/>
      <c r="BZ111" s="28"/>
      <c r="CA111" s="28"/>
      <c r="CB111" s="28"/>
      <c r="CC111" s="216"/>
      <c r="CD111" s="216"/>
      <c r="CE111" s="216"/>
      <c r="CF111" s="216"/>
      <c r="CG111" s="216"/>
      <c r="CH111" s="216"/>
      <c r="CI111" s="216"/>
      <c r="CJ111" s="216"/>
      <c r="CK111" s="216"/>
      <c r="CL111" s="216"/>
      <c r="CM111" s="216"/>
      <c r="CN111" s="216"/>
      <c r="CO111" s="216"/>
      <c r="CP111" s="216"/>
      <c r="CQ111" s="216"/>
      <c r="CR111" s="216"/>
      <c r="CS111" s="216"/>
      <c r="CT111" s="216"/>
      <c r="CU111" s="216"/>
      <c r="CV111" s="216"/>
      <c r="CW111" s="216"/>
      <c r="CX111" s="216"/>
      <c r="CY111" s="216"/>
      <c r="CZ111" s="216"/>
      <c r="DA111" s="216"/>
      <c r="DB111" s="216"/>
      <c r="DC111" s="216"/>
      <c r="DD111" s="216"/>
      <c r="DE111" s="216"/>
      <c r="DF111" s="216"/>
      <c r="DG111" s="216"/>
      <c r="DH111" s="206"/>
      <c r="DI111" s="139"/>
      <c r="DJ111" s="139"/>
      <c r="DK111" s="139"/>
      <c r="DL111" s="139"/>
      <c r="DM111" s="139"/>
      <c r="DN111" s="139"/>
      <c r="DO111" s="139"/>
    </row>
    <row r="112" spans="1:119" s="140" customFormat="1" ht="12.95" hidden="1" customHeight="1" x14ac:dyDescent="0.4">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129"/>
      <c r="AD112" s="213"/>
      <c r="AE112" s="214"/>
      <c r="AF112" s="214"/>
      <c r="AG112" s="214"/>
      <c r="AH112" s="215" t="e">
        <f t="shared" ref="AH112:BL112" si="56">VLOOKUP(AH25,$B$42:$J$61,5,FALSE)</f>
        <v>#N/A</v>
      </c>
      <c r="AI112" s="215" t="e">
        <f t="shared" si="56"/>
        <v>#N/A</v>
      </c>
      <c r="AJ112" s="215" t="e">
        <f t="shared" si="56"/>
        <v>#N/A</v>
      </c>
      <c r="AK112" s="215" t="e">
        <f t="shared" si="56"/>
        <v>#N/A</v>
      </c>
      <c r="AL112" s="215" t="e">
        <f t="shared" si="56"/>
        <v>#N/A</v>
      </c>
      <c r="AM112" s="215" t="e">
        <f t="shared" si="56"/>
        <v>#N/A</v>
      </c>
      <c r="AN112" s="215" t="e">
        <f t="shared" si="56"/>
        <v>#N/A</v>
      </c>
      <c r="AO112" s="215" t="e">
        <f t="shared" si="56"/>
        <v>#N/A</v>
      </c>
      <c r="AP112" s="215" t="e">
        <f t="shared" si="56"/>
        <v>#N/A</v>
      </c>
      <c r="AQ112" s="215" t="e">
        <f t="shared" si="56"/>
        <v>#N/A</v>
      </c>
      <c r="AR112" s="215" t="e">
        <f t="shared" si="56"/>
        <v>#N/A</v>
      </c>
      <c r="AS112" s="215" t="e">
        <f t="shared" si="56"/>
        <v>#N/A</v>
      </c>
      <c r="AT112" s="215" t="e">
        <f t="shared" si="56"/>
        <v>#N/A</v>
      </c>
      <c r="AU112" s="215" t="e">
        <f t="shared" si="56"/>
        <v>#N/A</v>
      </c>
      <c r="AV112" s="215" t="e">
        <f t="shared" si="56"/>
        <v>#N/A</v>
      </c>
      <c r="AW112" s="215" t="e">
        <f t="shared" si="56"/>
        <v>#N/A</v>
      </c>
      <c r="AX112" s="215" t="e">
        <f t="shared" si="56"/>
        <v>#N/A</v>
      </c>
      <c r="AY112" s="215" t="e">
        <f t="shared" si="56"/>
        <v>#N/A</v>
      </c>
      <c r="AZ112" s="215" t="e">
        <f t="shared" si="56"/>
        <v>#N/A</v>
      </c>
      <c r="BA112" s="215" t="e">
        <f t="shared" si="56"/>
        <v>#N/A</v>
      </c>
      <c r="BB112" s="215" t="e">
        <f t="shared" si="56"/>
        <v>#N/A</v>
      </c>
      <c r="BC112" s="215" t="e">
        <f t="shared" si="56"/>
        <v>#N/A</v>
      </c>
      <c r="BD112" s="215" t="e">
        <f t="shared" si="56"/>
        <v>#N/A</v>
      </c>
      <c r="BE112" s="215" t="e">
        <f t="shared" si="56"/>
        <v>#N/A</v>
      </c>
      <c r="BF112" s="215" t="e">
        <f t="shared" si="56"/>
        <v>#N/A</v>
      </c>
      <c r="BG112" s="215" t="e">
        <f t="shared" si="56"/>
        <v>#N/A</v>
      </c>
      <c r="BH112" s="215" t="e">
        <f t="shared" si="56"/>
        <v>#N/A</v>
      </c>
      <c r="BI112" s="215" t="e">
        <f t="shared" si="56"/>
        <v>#N/A</v>
      </c>
      <c r="BJ112" s="215" t="e">
        <f t="shared" si="56"/>
        <v>#N/A</v>
      </c>
      <c r="BK112" s="215" t="e">
        <f t="shared" si="56"/>
        <v>#N/A</v>
      </c>
      <c r="BL112" s="215" t="e">
        <f t="shared" si="56"/>
        <v>#N/A</v>
      </c>
      <c r="BM112" s="491"/>
      <c r="BN112" s="492"/>
      <c r="BO112" s="491"/>
      <c r="BP112" s="492"/>
      <c r="BQ112" s="493"/>
      <c r="BR112" s="494"/>
      <c r="BS112" s="494"/>
      <c r="BT112" s="494"/>
      <c r="BU112" s="494"/>
      <c r="BV112" s="28"/>
      <c r="BW112" s="28"/>
      <c r="BX112" s="28"/>
      <c r="BY112" s="28"/>
      <c r="BZ112" s="28"/>
      <c r="CA112" s="28"/>
      <c r="CB112" s="28"/>
      <c r="CC112" s="216"/>
      <c r="CD112" s="216"/>
      <c r="CE112" s="216"/>
      <c r="CF112" s="216"/>
      <c r="CG112" s="216"/>
      <c r="CH112" s="216"/>
      <c r="CI112" s="216"/>
      <c r="CJ112" s="216"/>
      <c r="CK112" s="216"/>
      <c r="CL112" s="216"/>
      <c r="CM112" s="216"/>
      <c r="CN112" s="216"/>
      <c r="CO112" s="216"/>
      <c r="CP112" s="216"/>
      <c r="CQ112" s="216"/>
      <c r="CR112" s="216"/>
      <c r="CS112" s="216"/>
      <c r="CT112" s="216"/>
      <c r="CU112" s="216"/>
      <c r="CV112" s="216"/>
      <c r="CW112" s="216"/>
      <c r="CX112" s="216"/>
      <c r="CY112" s="216"/>
      <c r="CZ112" s="216"/>
      <c r="DA112" s="216"/>
      <c r="DB112" s="216"/>
      <c r="DC112" s="216"/>
      <c r="DD112" s="216"/>
      <c r="DE112" s="216"/>
      <c r="DF112" s="216"/>
      <c r="DG112" s="216"/>
      <c r="DH112" s="206"/>
      <c r="DI112" s="139"/>
      <c r="DJ112" s="139"/>
      <c r="DK112" s="139"/>
      <c r="DL112" s="139"/>
      <c r="DM112" s="139"/>
      <c r="DN112" s="139"/>
      <c r="DO112" s="139"/>
    </row>
    <row r="113" spans="1:119" s="140" customFormat="1" ht="12.95" hidden="1" customHeight="1" x14ac:dyDescent="0.4">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129"/>
      <c r="AD113" s="213"/>
      <c r="AE113" s="214"/>
      <c r="AF113" s="214"/>
      <c r="AG113" s="214"/>
      <c r="AH113" s="215" t="e">
        <f t="shared" ref="AH113:BL113" si="57">VLOOKUP(AH26,$B$42:$J$61,5,FALSE)</f>
        <v>#N/A</v>
      </c>
      <c r="AI113" s="215" t="e">
        <f t="shared" si="57"/>
        <v>#N/A</v>
      </c>
      <c r="AJ113" s="215" t="e">
        <f t="shared" si="57"/>
        <v>#N/A</v>
      </c>
      <c r="AK113" s="215" t="e">
        <f t="shared" si="57"/>
        <v>#N/A</v>
      </c>
      <c r="AL113" s="215" t="e">
        <f t="shared" si="57"/>
        <v>#N/A</v>
      </c>
      <c r="AM113" s="215" t="e">
        <f t="shared" si="57"/>
        <v>#N/A</v>
      </c>
      <c r="AN113" s="215" t="e">
        <f t="shared" si="57"/>
        <v>#N/A</v>
      </c>
      <c r="AO113" s="215" t="e">
        <f t="shared" si="57"/>
        <v>#N/A</v>
      </c>
      <c r="AP113" s="215" t="e">
        <f t="shared" si="57"/>
        <v>#N/A</v>
      </c>
      <c r="AQ113" s="215" t="e">
        <f t="shared" si="57"/>
        <v>#N/A</v>
      </c>
      <c r="AR113" s="215" t="e">
        <f t="shared" si="57"/>
        <v>#N/A</v>
      </c>
      <c r="AS113" s="215" t="e">
        <f t="shared" si="57"/>
        <v>#N/A</v>
      </c>
      <c r="AT113" s="215" t="e">
        <f t="shared" si="57"/>
        <v>#N/A</v>
      </c>
      <c r="AU113" s="215" t="e">
        <f t="shared" si="57"/>
        <v>#N/A</v>
      </c>
      <c r="AV113" s="215" t="e">
        <f t="shared" si="57"/>
        <v>#N/A</v>
      </c>
      <c r="AW113" s="215" t="e">
        <f t="shared" si="57"/>
        <v>#N/A</v>
      </c>
      <c r="AX113" s="215" t="e">
        <f t="shared" si="57"/>
        <v>#N/A</v>
      </c>
      <c r="AY113" s="215" t="e">
        <f t="shared" si="57"/>
        <v>#N/A</v>
      </c>
      <c r="AZ113" s="215" t="e">
        <f t="shared" si="57"/>
        <v>#N/A</v>
      </c>
      <c r="BA113" s="215" t="e">
        <f t="shared" si="57"/>
        <v>#N/A</v>
      </c>
      <c r="BB113" s="215" t="e">
        <f t="shared" si="57"/>
        <v>#N/A</v>
      </c>
      <c r="BC113" s="215" t="e">
        <f t="shared" si="57"/>
        <v>#N/A</v>
      </c>
      <c r="BD113" s="215" t="e">
        <f t="shared" si="57"/>
        <v>#N/A</v>
      </c>
      <c r="BE113" s="215" t="e">
        <f t="shared" si="57"/>
        <v>#N/A</v>
      </c>
      <c r="BF113" s="215" t="e">
        <f t="shared" si="57"/>
        <v>#N/A</v>
      </c>
      <c r="BG113" s="215" t="e">
        <f t="shared" si="57"/>
        <v>#N/A</v>
      </c>
      <c r="BH113" s="215" t="e">
        <f t="shared" si="57"/>
        <v>#N/A</v>
      </c>
      <c r="BI113" s="215" t="e">
        <f t="shared" si="57"/>
        <v>#N/A</v>
      </c>
      <c r="BJ113" s="215" t="e">
        <f t="shared" si="57"/>
        <v>#N/A</v>
      </c>
      <c r="BK113" s="215" t="e">
        <f t="shared" si="57"/>
        <v>#N/A</v>
      </c>
      <c r="BL113" s="215" t="e">
        <f t="shared" si="57"/>
        <v>#N/A</v>
      </c>
      <c r="BM113" s="491"/>
      <c r="BN113" s="492"/>
      <c r="BO113" s="491"/>
      <c r="BP113" s="492"/>
      <c r="BQ113" s="493"/>
      <c r="BR113" s="494"/>
      <c r="BS113" s="494"/>
      <c r="BT113" s="494"/>
      <c r="BU113" s="494"/>
      <c r="BV113" s="28"/>
      <c r="BW113" s="28"/>
      <c r="BX113" s="28"/>
      <c r="BY113" s="28"/>
      <c r="BZ113" s="28"/>
      <c r="CA113" s="28"/>
      <c r="CB113" s="28"/>
      <c r="CC113" s="216"/>
      <c r="CD113" s="216"/>
      <c r="CE113" s="216"/>
      <c r="CF113" s="216"/>
      <c r="CG113" s="216"/>
      <c r="CH113" s="216"/>
      <c r="CI113" s="216"/>
      <c r="CJ113" s="216"/>
      <c r="CK113" s="216"/>
      <c r="CL113" s="216"/>
      <c r="CM113" s="216"/>
      <c r="CN113" s="216"/>
      <c r="CO113" s="216"/>
      <c r="CP113" s="216"/>
      <c r="CQ113" s="216"/>
      <c r="CR113" s="216"/>
      <c r="CS113" s="216"/>
      <c r="CT113" s="216"/>
      <c r="CU113" s="216"/>
      <c r="CV113" s="216"/>
      <c r="CW113" s="216"/>
      <c r="CX113" s="216"/>
      <c r="CY113" s="216"/>
      <c r="CZ113" s="216"/>
      <c r="DA113" s="216"/>
      <c r="DB113" s="216"/>
      <c r="DC113" s="216"/>
      <c r="DD113" s="216"/>
      <c r="DE113" s="216"/>
      <c r="DF113" s="216"/>
      <c r="DG113" s="216"/>
      <c r="DH113" s="206"/>
      <c r="DI113" s="139"/>
      <c r="DJ113" s="139"/>
      <c r="DK113" s="139"/>
      <c r="DL113" s="139"/>
      <c r="DM113" s="139"/>
      <c r="DN113" s="139"/>
      <c r="DO113" s="139"/>
    </row>
    <row r="114" spans="1:119" s="140" customFormat="1" ht="12.95" hidden="1" customHeight="1" x14ac:dyDescent="0.4">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129"/>
      <c r="AD114" s="213"/>
      <c r="AE114" s="214"/>
      <c r="AF114" s="214"/>
      <c r="AG114" s="214"/>
      <c r="AH114" s="215" t="e">
        <f t="shared" ref="AH114:BL114" si="58">VLOOKUP(AH27,$B$42:$J$61,5,FALSE)</f>
        <v>#N/A</v>
      </c>
      <c r="AI114" s="215" t="e">
        <f t="shared" si="58"/>
        <v>#N/A</v>
      </c>
      <c r="AJ114" s="215" t="e">
        <f t="shared" si="58"/>
        <v>#N/A</v>
      </c>
      <c r="AK114" s="215" t="e">
        <f t="shared" si="58"/>
        <v>#N/A</v>
      </c>
      <c r="AL114" s="215" t="e">
        <f t="shared" si="58"/>
        <v>#N/A</v>
      </c>
      <c r="AM114" s="215" t="e">
        <f t="shared" si="58"/>
        <v>#N/A</v>
      </c>
      <c r="AN114" s="215" t="e">
        <f t="shared" si="58"/>
        <v>#N/A</v>
      </c>
      <c r="AO114" s="215" t="e">
        <f t="shared" si="58"/>
        <v>#N/A</v>
      </c>
      <c r="AP114" s="215" t="e">
        <f t="shared" si="58"/>
        <v>#N/A</v>
      </c>
      <c r="AQ114" s="215" t="e">
        <f t="shared" si="58"/>
        <v>#N/A</v>
      </c>
      <c r="AR114" s="215" t="e">
        <f t="shared" si="58"/>
        <v>#N/A</v>
      </c>
      <c r="AS114" s="215" t="e">
        <f t="shared" si="58"/>
        <v>#N/A</v>
      </c>
      <c r="AT114" s="215" t="e">
        <f t="shared" si="58"/>
        <v>#N/A</v>
      </c>
      <c r="AU114" s="215" t="e">
        <f t="shared" si="58"/>
        <v>#N/A</v>
      </c>
      <c r="AV114" s="215" t="e">
        <f t="shared" si="58"/>
        <v>#N/A</v>
      </c>
      <c r="AW114" s="215" t="e">
        <f t="shared" si="58"/>
        <v>#N/A</v>
      </c>
      <c r="AX114" s="215" t="e">
        <f t="shared" si="58"/>
        <v>#N/A</v>
      </c>
      <c r="AY114" s="215" t="e">
        <f t="shared" si="58"/>
        <v>#N/A</v>
      </c>
      <c r="AZ114" s="215" t="e">
        <f t="shared" si="58"/>
        <v>#N/A</v>
      </c>
      <c r="BA114" s="215" t="e">
        <f t="shared" si="58"/>
        <v>#N/A</v>
      </c>
      <c r="BB114" s="215" t="e">
        <f t="shared" si="58"/>
        <v>#N/A</v>
      </c>
      <c r="BC114" s="215" t="e">
        <f t="shared" si="58"/>
        <v>#N/A</v>
      </c>
      <c r="BD114" s="215" t="e">
        <f t="shared" si="58"/>
        <v>#N/A</v>
      </c>
      <c r="BE114" s="215" t="e">
        <f t="shared" si="58"/>
        <v>#N/A</v>
      </c>
      <c r="BF114" s="215" t="e">
        <f t="shared" si="58"/>
        <v>#N/A</v>
      </c>
      <c r="BG114" s="215" t="e">
        <f t="shared" si="58"/>
        <v>#N/A</v>
      </c>
      <c r="BH114" s="215" t="e">
        <f t="shared" si="58"/>
        <v>#N/A</v>
      </c>
      <c r="BI114" s="215" t="e">
        <f t="shared" si="58"/>
        <v>#N/A</v>
      </c>
      <c r="BJ114" s="215" t="e">
        <f t="shared" si="58"/>
        <v>#N/A</v>
      </c>
      <c r="BK114" s="215" t="e">
        <f t="shared" si="58"/>
        <v>#N/A</v>
      </c>
      <c r="BL114" s="215" t="e">
        <f t="shared" si="58"/>
        <v>#N/A</v>
      </c>
      <c r="BM114" s="491"/>
      <c r="BN114" s="492"/>
      <c r="BO114" s="491"/>
      <c r="BP114" s="492"/>
      <c r="BQ114" s="493"/>
      <c r="BR114" s="494"/>
      <c r="BS114" s="494"/>
      <c r="BT114" s="494"/>
      <c r="BU114" s="494"/>
      <c r="BV114" s="28"/>
      <c r="BW114" s="28"/>
      <c r="BX114" s="28"/>
      <c r="BY114" s="28"/>
      <c r="BZ114" s="28"/>
      <c r="CA114" s="28"/>
      <c r="CB114" s="28"/>
      <c r="CC114" s="216"/>
      <c r="CD114" s="216"/>
      <c r="CE114" s="216"/>
      <c r="CF114" s="216"/>
      <c r="CG114" s="216"/>
      <c r="CH114" s="216"/>
      <c r="CI114" s="216"/>
      <c r="CJ114" s="216"/>
      <c r="CK114" s="216"/>
      <c r="CL114" s="216"/>
      <c r="CM114" s="216"/>
      <c r="CN114" s="216"/>
      <c r="CO114" s="216"/>
      <c r="CP114" s="216"/>
      <c r="CQ114" s="216"/>
      <c r="CR114" s="216"/>
      <c r="CS114" s="216"/>
      <c r="CT114" s="216"/>
      <c r="CU114" s="216"/>
      <c r="CV114" s="216"/>
      <c r="CW114" s="216"/>
      <c r="CX114" s="216"/>
      <c r="CY114" s="216"/>
      <c r="CZ114" s="216"/>
      <c r="DA114" s="216"/>
      <c r="DB114" s="216"/>
      <c r="DC114" s="216"/>
      <c r="DD114" s="216"/>
      <c r="DE114" s="216"/>
      <c r="DF114" s="216"/>
      <c r="DG114" s="216"/>
      <c r="DH114" s="206"/>
      <c r="DI114" s="139"/>
      <c r="DJ114" s="139"/>
      <c r="DK114" s="139"/>
      <c r="DL114" s="139"/>
      <c r="DM114" s="139"/>
      <c r="DN114" s="139"/>
      <c r="DO114" s="139"/>
    </row>
    <row r="115" spans="1:119" s="140" customFormat="1" ht="12.95" hidden="1" customHeight="1" x14ac:dyDescent="0.4">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129"/>
      <c r="AD115" s="213"/>
      <c r="AE115" s="214"/>
      <c r="AF115" s="214"/>
      <c r="AG115" s="214"/>
      <c r="AH115" s="215" t="e">
        <f t="shared" ref="AH115:BL115" si="59">VLOOKUP(AH28,$B$42:$J$61,5,FALSE)</f>
        <v>#N/A</v>
      </c>
      <c r="AI115" s="215" t="e">
        <f t="shared" si="59"/>
        <v>#N/A</v>
      </c>
      <c r="AJ115" s="215" t="e">
        <f t="shared" si="59"/>
        <v>#N/A</v>
      </c>
      <c r="AK115" s="215" t="e">
        <f t="shared" si="59"/>
        <v>#N/A</v>
      </c>
      <c r="AL115" s="215" t="e">
        <f t="shared" si="59"/>
        <v>#N/A</v>
      </c>
      <c r="AM115" s="215" t="e">
        <f t="shared" si="59"/>
        <v>#N/A</v>
      </c>
      <c r="AN115" s="215" t="e">
        <f t="shared" si="59"/>
        <v>#N/A</v>
      </c>
      <c r="AO115" s="215" t="e">
        <f t="shared" si="59"/>
        <v>#N/A</v>
      </c>
      <c r="AP115" s="215" t="e">
        <f t="shared" si="59"/>
        <v>#N/A</v>
      </c>
      <c r="AQ115" s="215" t="e">
        <f t="shared" si="59"/>
        <v>#N/A</v>
      </c>
      <c r="AR115" s="215" t="e">
        <f t="shared" si="59"/>
        <v>#N/A</v>
      </c>
      <c r="AS115" s="215" t="e">
        <f t="shared" si="59"/>
        <v>#N/A</v>
      </c>
      <c r="AT115" s="215" t="e">
        <f t="shared" si="59"/>
        <v>#N/A</v>
      </c>
      <c r="AU115" s="215" t="e">
        <f t="shared" si="59"/>
        <v>#N/A</v>
      </c>
      <c r="AV115" s="215" t="e">
        <f t="shared" si="59"/>
        <v>#N/A</v>
      </c>
      <c r="AW115" s="215" t="e">
        <f t="shared" si="59"/>
        <v>#N/A</v>
      </c>
      <c r="AX115" s="215" t="e">
        <f t="shared" si="59"/>
        <v>#N/A</v>
      </c>
      <c r="AY115" s="215" t="e">
        <f t="shared" si="59"/>
        <v>#N/A</v>
      </c>
      <c r="AZ115" s="215" t="e">
        <f t="shared" si="59"/>
        <v>#N/A</v>
      </c>
      <c r="BA115" s="215" t="e">
        <f t="shared" si="59"/>
        <v>#N/A</v>
      </c>
      <c r="BB115" s="215" t="e">
        <f t="shared" si="59"/>
        <v>#N/A</v>
      </c>
      <c r="BC115" s="215" t="e">
        <f t="shared" si="59"/>
        <v>#N/A</v>
      </c>
      <c r="BD115" s="215" t="e">
        <f t="shared" si="59"/>
        <v>#N/A</v>
      </c>
      <c r="BE115" s="215" t="e">
        <f t="shared" si="59"/>
        <v>#N/A</v>
      </c>
      <c r="BF115" s="215" t="e">
        <f t="shared" si="59"/>
        <v>#N/A</v>
      </c>
      <c r="BG115" s="215" t="e">
        <f t="shared" si="59"/>
        <v>#N/A</v>
      </c>
      <c r="BH115" s="215" t="e">
        <f t="shared" si="59"/>
        <v>#N/A</v>
      </c>
      <c r="BI115" s="215" t="e">
        <f t="shared" si="59"/>
        <v>#N/A</v>
      </c>
      <c r="BJ115" s="215" t="e">
        <f t="shared" si="59"/>
        <v>#N/A</v>
      </c>
      <c r="BK115" s="215" t="e">
        <f t="shared" si="59"/>
        <v>#N/A</v>
      </c>
      <c r="BL115" s="215" t="e">
        <f t="shared" si="59"/>
        <v>#N/A</v>
      </c>
      <c r="BM115" s="491"/>
      <c r="BN115" s="492"/>
      <c r="BO115" s="491"/>
      <c r="BP115" s="492"/>
      <c r="BQ115" s="493"/>
      <c r="BR115" s="494"/>
      <c r="BS115" s="494"/>
      <c r="BT115" s="494"/>
      <c r="BU115" s="494"/>
      <c r="BV115" s="28"/>
      <c r="BW115" s="28"/>
      <c r="BX115" s="28"/>
      <c r="BY115" s="28"/>
      <c r="BZ115" s="28"/>
      <c r="CA115" s="28"/>
      <c r="CB115" s="28"/>
      <c r="CC115" s="216"/>
      <c r="CD115" s="216"/>
      <c r="CE115" s="216"/>
      <c r="CF115" s="216"/>
      <c r="CG115" s="216"/>
      <c r="CH115" s="216"/>
      <c r="CI115" s="216"/>
      <c r="CJ115" s="216"/>
      <c r="CK115" s="216"/>
      <c r="CL115" s="216"/>
      <c r="CM115" s="216"/>
      <c r="CN115" s="216"/>
      <c r="CO115" s="216"/>
      <c r="CP115" s="216"/>
      <c r="CQ115" s="216"/>
      <c r="CR115" s="216"/>
      <c r="CS115" s="216"/>
      <c r="CT115" s="216"/>
      <c r="CU115" s="216"/>
      <c r="CV115" s="216"/>
      <c r="CW115" s="216"/>
      <c r="CX115" s="216"/>
      <c r="CY115" s="216"/>
      <c r="CZ115" s="216"/>
      <c r="DA115" s="216"/>
      <c r="DB115" s="216"/>
      <c r="DC115" s="216"/>
      <c r="DD115" s="216"/>
      <c r="DE115" s="216"/>
      <c r="DF115" s="216"/>
      <c r="DG115" s="216"/>
      <c r="DH115" s="206"/>
      <c r="DI115" s="139"/>
      <c r="DJ115" s="139"/>
      <c r="DK115" s="139"/>
      <c r="DL115" s="139"/>
      <c r="DM115" s="139"/>
      <c r="DN115" s="139"/>
      <c r="DO115" s="139"/>
    </row>
    <row r="116" spans="1:119" s="140" customFormat="1" ht="12.95" hidden="1" customHeight="1" x14ac:dyDescent="0.4">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129"/>
      <c r="AD116" s="213"/>
      <c r="AE116" s="214"/>
      <c r="AF116" s="214"/>
      <c r="AG116" s="214"/>
      <c r="AH116" s="215" t="e">
        <f t="shared" ref="AH116:BL116" si="60">VLOOKUP(AH29,$B$42:$J$61,5,FALSE)</f>
        <v>#N/A</v>
      </c>
      <c r="AI116" s="215" t="e">
        <f t="shared" si="60"/>
        <v>#N/A</v>
      </c>
      <c r="AJ116" s="215" t="e">
        <f t="shared" si="60"/>
        <v>#N/A</v>
      </c>
      <c r="AK116" s="215" t="e">
        <f t="shared" si="60"/>
        <v>#N/A</v>
      </c>
      <c r="AL116" s="215" t="e">
        <f t="shared" si="60"/>
        <v>#N/A</v>
      </c>
      <c r="AM116" s="215" t="e">
        <f t="shared" si="60"/>
        <v>#N/A</v>
      </c>
      <c r="AN116" s="215" t="e">
        <f t="shared" si="60"/>
        <v>#N/A</v>
      </c>
      <c r="AO116" s="215" t="e">
        <f t="shared" si="60"/>
        <v>#N/A</v>
      </c>
      <c r="AP116" s="215" t="e">
        <f t="shared" si="60"/>
        <v>#N/A</v>
      </c>
      <c r="AQ116" s="215" t="e">
        <f t="shared" si="60"/>
        <v>#N/A</v>
      </c>
      <c r="AR116" s="215" t="e">
        <f t="shared" si="60"/>
        <v>#N/A</v>
      </c>
      <c r="AS116" s="215" t="e">
        <f t="shared" si="60"/>
        <v>#N/A</v>
      </c>
      <c r="AT116" s="215" t="e">
        <f t="shared" si="60"/>
        <v>#N/A</v>
      </c>
      <c r="AU116" s="215" t="e">
        <f t="shared" si="60"/>
        <v>#N/A</v>
      </c>
      <c r="AV116" s="215" t="e">
        <f t="shared" si="60"/>
        <v>#N/A</v>
      </c>
      <c r="AW116" s="215" t="e">
        <f t="shared" si="60"/>
        <v>#N/A</v>
      </c>
      <c r="AX116" s="215" t="e">
        <f t="shared" si="60"/>
        <v>#N/A</v>
      </c>
      <c r="AY116" s="215" t="e">
        <f t="shared" si="60"/>
        <v>#N/A</v>
      </c>
      <c r="AZ116" s="215" t="e">
        <f t="shared" si="60"/>
        <v>#N/A</v>
      </c>
      <c r="BA116" s="215" t="e">
        <f t="shared" si="60"/>
        <v>#N/A</v>
      </c>
      <c r="BB116" s="215" t="e">
        <f t="shared" si="60"/>
        <v>#N/A</v>
      </c>
      <c r="BC116" s="215" t="e">
        <f t="shared" si="60"/>
        <v>#N/A</v>
      </c>
      <c r="BD116" s="215" t="e">
        <f t="shared" si="60"/>
        <v>#N/A</v>
      </c>
      <c r="BE116" s="215" t="e">
        <f t="shared" si="60"/>
        <v>#N/A</v>
      </c>
      <c r="BF116" s="215" t="e">
        <f t="shared" si="60"/>
        <v>#N/A</v>
      </c>
      <c r="BG116" s="215" t="e">
        <f t="shared" si="60"/>
        <v>#N/A</v>
      </c>
      <c r="BH116" s="215" t="e">
        <f t="shared" si="60"/>
        <v>#N/A</v>
      </c>
      <c r="BI116" s="215" t="e">
        <f t="shared" si="60"/>
        <v>#N/A</v>
      </c>
      <c r="BJ116" s="215" t="e">
        <f t="shared" si="60"/>
        <v>#N/A</v>
      </c>
      <c r="BK116" s="215" t="e">
        <f t="shared" si="60"/>
        <v>#N/A</v>
      </c>
      <c r="BL116" s="215" t="e">
        <f t="shared" si="60"/>
        <v>#N/A</v>
      </c>
      <c r="BM116" s="491"/>
      <c r="BN116" s="492"/>
      <c r="BO116" s="491"/>
      <c r="BP116" s="492"/>
      <c r="BQ116" s="493"/>
      <c r="BR116" s="494"/>
      <c r="BS116" s="494"/>
      <c r="BT116" s="494"/>
      <c r="BU116" s="494"/>
      <c r="BV116" s="28"/>
      <c r="BW116" s="28"/>
      <c r="BX116" s="28"/>
      <c r="BY116" s="28"/>
      <c r="BZ116" s="28"/>
      <c r="CA116" s="28"/>
      <c r="CB116" s="28"/>
      <c r="CC116" s="216"/>
      <c r="CD116" s="216"/>
      <c r="CE116" s="216"/>
      <c r="CF116" s="216"/>
      <c r="CG116" s="216"/>
      <c r="CH116" s="216"/>
      <c r="CI116" s="216"/>
      <c r="CJ116" s="216"/>
      <c r="CK116" s="216"/>
      <c r="CL116" s="216"/>
      <c r="CM116" s="216"/>
      <c r="CN116" s="216"/>
      <c r="CO116" s="216"/>
      <c r="CP116" s="216"/>
      <c r="CQ116" s="216"/>
      <c r="CR116" s="216"/>
      <c r="CS116" s="216"/>
      <c r="CT116" s="216"/>
      <c r="CU116" s="216"/>
      <c r="CV116" s="216"/>
      <c r="CW116" s="216"/>
      <c r="CX116" s="216"/>
      <c r="CY116" s="216"/>
      <c r="CZ116" s="216"/>
      <c r="DA116" s="216"/>
      <c r="DB116" s="216"/>
      <c r="DC116" s="216"/>
      <c r="DD116" s="216"/>
      <c r="DE116" s="216"/>
      <c r="DF116" s="216"/>
      <c r="DG116" s="216"/>
      <c r="DH116" s="206"/>
      <c r="DI116" s="139"/>
      <c r="DJ116" s="139"/>
      <c r="DK116" s="139"/>
      <c r="DL116" s="139"/>
      <c r="DM116" s="139"/>
      <c r="DN116" s="139"/>
      <c r="DO116" s="139"/>
    </row>
    <row r="117" spans="1:119" s="140" customFormat="1" ht="12.95" hidden="1" customHeight="1" x14ac:dyDescent="0.4">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129"/>
      <c r="AD117" s="213"/>
      <c r="AE117" s="214"/>
      <c r="AF117" s="214"/>
      <c r="AG117" s="214"/>
      <c r="AH117" s="215" t="e">
        <f t="shared" ref="AH117:BL117" si="61">VLOOKUP(AH30,$B$42:$J$61,5,FALSE)</f>
        <v>#N/A</v>
      </c>
      <c r="AI117" s="215" t="e">
        <f t="shared" si="61"/>
        <v>#N/A</v>
      </c>
      <c r="AJ117" s="215" t="e">
        <f t="shared" si="61"/>
        <v>#N/A</v>
      </c>
      <c r="AK117" s="215" t="e">
        <f t="shared" si="61"/>
        <v>#N/A</v>
      </c>
      <c r="AL117" s="215" t="e">
        <f t="shared" si="61"/>
        <v>#N/A</v>
      </c>
      <c r="AM117" s="215" t="e">
        <f t="shared" si="61"/>
        <v>#N/A</v>
      </c>
      <c r="AN117" s="215" t="e">
        <f t="shared" si="61"/>
        <v>#N/A</v>
      </c>
      <c r="AO117" s="215" t="e">
        <f t="shared" si="61"/>
        <v>#N/A</v>
      </c>
      <c r="AP117" s="215" t="e">
        <f t="shared" si="61"/>
        <v>#N/A</v>
      </c>
      <c r="AQ117" s="215" t="e">
        <f t="shared" si="61"/>
        <v>#N/A</v>
      </c>
      <c r="AR117" s="215" t="e">
        <f t="shared" si="61"/>
        <v>#N/A</v>
      </c>
      <c r="AS117" s="215" t="e">
        <f t="shared" si="61"/>
        <v>#N/A</v>
      </c>
      <c r="AT117" s="215" t="e">
        <f t="shared" si="61"/>
        <v>#N/A</v>
      </c>
      <c r="AU117" s="215" t="e">
        <f t="shared" si="61"/>
        <v>#N/A</v>
      </c>
      <c r="AV117" s="215" t="e">
        <f t="shared" si="61"/>
        <v>#N/A</v>
      </c>
      <c r="AW117" s="215" t="e">
        <f t="shared" si="61"/>
        <v>#N/A</v>
      </c>
      <c r="AX117" s="215" t="e">
        <f t="shared" si="61"/>
        <v>#N/A</v>
      </c>
      <c r="AY117" s="215" t="e">
        <f t="shared" si="61"/>
        <v>#N/A</v>
      </c>
      <c r="AZ117" s="215" t="e">
        <f t="shared" si="61"/>
        <v>#N/A</v>
      </c>
      <c r="BA117" s="215" t="e">
        <f t="shared" si="61"/>
        <v>#N/A</v>
      </c>
      <c r="BB117" s="215" t="e">
        <f t="shared" si="61"/>
        <v>#N/A</v>
      </c>
      <c r="BC117" s="215" t="e">
        <f t="shared" si="61"/>
        <v>#N/A</v>
      </c>
      <c r="BD117" s="215" t="e">
        <f t="shared" si="61"/>
        <v>#N/A</v>
      </c>
      <c r="BE117" s="215" t="e">
        <f t="shared" si="61"/>
        <v>#N/A</v>
      </c>
      <c r="BF117" s="215" t="e">
        <f t="shared" si="61"/>
        <v>#N/A</v>
      </c>
      <c r="BG117" s="215" t="e">
        <f t="shared" si="61"/>
        <v>#N/A</v>
      </c>
      <c r="BH117" s="215" t="e">
        <f t="shared" si="61"/>
        <v>#N/A</v>
      </c>
      <c r="BI117" s="215" t="e">
        <f t="shared" si="61"/>
        <v>#N/A</v>
      </c>
      <c r="BJ117" s="215" t="e">
        <f t="shared" si="61"/>
        <v>#N/A</v>
      </c>
      <c r="BK117" s="215" t="e">
        <f t="shared" si="61"/>
        <v>#N/A</v>
      </c>
      <c r="BL117" s="215" t="e">
        <f t="shared" si="61"/>
        <v>#N/A</v>
      </c>
      <c r="BM117" s="491"/>
      <c r="BN117" s="492"/>
      <c r="BO117" s="491"/>
      <c r="BP117" s="492"/>
      <c r="BQ117" s="493"/>
      <c r="BR117" s="494"/>
      <c r="BS117" s="494"/>
      <c r="BT117" s="494"/>
      <c r="BU117" s="494"/>
      <c r="BV117" s="28"/>
      <c r="BW117" s="28"/>
      <c r="BX117" s="28"/>
      <c r="BY117" s="28"/>
      <c r="BZ117" s="28"/>
      <c r="CA117" s="28"/>
      <c r="CB117" s="28"/>
      <c r="CC117" s="216"/>
      <c r="CD117" s="216"/>
      <c r="CE117" s="216"/>
      <c r="CF117" s="216"/>
      <c r="CG117" s="216"/>
      <c r="CH117" s="216"/>
      <c r="CI117" s="216"/>
      <c r="CJ117" s="216"/>
      <c r="CK117" s="216"/>
      <c r="CL117" s="216"/>
      <c r="CM117" s="216"/>
      <c r="CN117" s="216"/>
      <c r="CO117" s="216"/>
      <c r="CP117" s="216"/>
      <c r="CQ117" s="216"/>
      <c r="CR117" s="216"/>
      <c r="CS117" s="216"/>
      <c r="CT117" s="216"/>
      <c r="CU117" s="216"/>
      <c r="CV117" s="216"/>
      <c r="CW117" s="216"/>
      <c r="CX117" s="216"/>
      <c r="CY117" s="216"/>
      <c r="CZ117" s="216"/>
      <c r="DA117" s="216"/>
      <c r="DB117" s="216"/>
      <c r="DC117" s="216"/>
      <c r="DD117" s="216"/>
      <c r="DE117" s="216"/>
      <c r="DF117" s="216"/>
      <c r="DG117" s="216"/>
      <c r="DH117" s="206"/>
      <c r="DI117" s="139"/>
      <c r="DJ117" s="139"/>
      <c r="DK117" s="139"/>
      <c r="DL117" s="139"/>
      <c r="DM117" s="139"/>
      <c r="DN117" s="139"/>
      <c r="DO117" s="139"/>
    </row>
    <row r="118" spans="1:119" s="140" customFormat="1" ht="12.95" hidden="1" customHeight="1" x14ac:dyDescent="0.4">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129"/>
      <c r="AD118" s="213"/>
      <c r="AE118" s="214"/>
      <c r="AF118" s="214"/>
      <c r="AG118" s="214"/>
      <c r="AH118" s="215" t="e">
        <f t="shared" ref="AH118:BL118" si="62">VLOOKUP(AH31,$B$42:$J$61,5,FALSE)</f>
        <v>#N/A</v>
      </c>
      <c r="AI118" s="215" t="e">
        <f t="shared" si="62"/>
        <v>#N/A</v>
      </c>
      <c r="AJ118" s="215" t="e">
        <f t="shared" si="62"/>
        <v>#N/A</v>
      </c>
      <c r="AK118" s="215" t="e">
        <f t="shared" si="62"/>
        <v>#N/A</v>
      </c>
      <c r="AL118" s="215" t="e">
        <f t="shared" si="62"/>
        <v>#N/A</v>
      </c>
      <c r="AM118" s="215" t="e">
        <f t="shared" si="62"/>
        <v>#N/A</v>
      </c>
      <c r="AN118" s="215" t="e">
        <f t="shared" si="62"/>
        <v>#N/A</v>
      </c>
      <c r="AO118" s="215" t="e">
        <f t="shared" si="62"/>
        <v>#N/A</v>
      </c>
      <c r="AP118" s="215" t="e">
        <f t="shared" si="62"/>
        <v>#N/A</v>
      </c>
      <c r="AQ118" s="215" t="e">
        <f t="shared" si="62"/>
        <v>#N/A</v>
      </c>
      <c r="AR118" s="215" t="e">
        <f t="shared" si="62"/>
        <v>#N/A</v>
      </c>
      <c r="AS118" s="215" t="e">
        <f t="shared" si="62"/>
        <v>#N/A</v>
      </c>
      <c r="AT118" s="215" t="e">
        <f t="shared" si="62"/>
        <v>#N/A</v>
      </c>
      <c r="AU118" s="215" t="e">
        <f t="shared" si="62"/>
        <v>#N/A</v>
      </c>
      <c r="AV118" s="215" t="e">
        <f t="shared" si="62"/>
        <v>#N/A</v>
      </c>
      <c r="AW118" s="215" t="e">
        <f t="shared" si="62"/>
        <v>#N/A</v>
      </c>
      <c r="AX118" s="215" t="e">
        <f t="shared" si="62"/>
        <v>#N/A</v>
      </c>
      <c r="AY118" s="215" t="e">
        <f t="shared" si="62"/>
        <v>#N/A</v>
      </c>
      <c r="AZ118" s="215" t="e">
        <f t="shared" si="62"/>
        <v>#N/A</v>
      </c>
      <c r="BA118" s="215" t="e">
        <f t="shared" si="62"/>
        <v>#N/A</v>
      </c>
      <c r="BB118" s="215" t="e">
        <f t="shared" si="62"/>
        <v>#N/A</v>
      </c>
      <c r="BC118" s="215" t="e">
        <f t="shared" si="62"/>
        <v>#N/A</v>
      </c>
      <c r="BD118" s="215" t="e">
        <f t="shared" si="62"/>
        <v>#N/A</v>
      </c>
      <c r="BE118" s="215" t="e">
        <f t="shared" si="62"/>
        <v>#N/A</v>
      </c>
      <c r="BF118" s="215" t="e">
        <f t="shared" si="62"/>
        <v>#N/A</v>
      </c>
      <c r="BG118" s="215" t="e">
        <f t="shared" si="62"/>
        <v>#N/A</v>
      </c>
      <c r="BH118" s="215" t="e">
        <f t="shared" si="62"/>
        <v>#N/A</v>
      </c>
      <c r="BI118" s="215" t="e">
        <f t="shared" si="62"/>
        <v>#N/A</v>
      </c>
      <c r="BJ118" s="215" t="e">
        <f t="shared" si="62"/>
        <v>#N/A</v>
      </c>
      <c r="BK118" s="215" t="e">
        <f t="shared" si="62"/>
        <v>#N/A</v>
      </c>
      <c r="BL118" s="215" t="e">
        <f t="shared" si="62"/>
        <v>#N/A</v>
      </c>
      <c r="BM118" s="491"/>
      <c r="BN118" s="492"/>
      <c r="BO118" s="491"/>
      <c r="BP118" s="492"/>
      <c r="BQ118" s="493"/>
      <c r="BR118" s="494"/>
      <c r="BS118" s="494"/>
      <c r="BT118" s="494"/>
      <c r="BU118" s="494"/>
      <c r="BV118" s="28"/>
      <c r="BW118" s="28"/>
      <c r="BX118" s="28"/>
      <c r="BY118" s="28"/>
      <c r="BZ118" s="28"/>
      <c r="CA118" s="28"/>
      <c r="CB118" s="28"/>
      <c r="CC118" s="216"/>
      <c r="CD118" s="216"/>
      <c r="CE118" s="216"/>
      <c r="CF118" s="216"/>
      <c r="CG118" s="216"/>
      <c r="CH118" s="216"/>
      <c r="CI118" s="216"/>
      <c r="CJ118" s="216"/>
      <c r="CK118" s="216"/>
      <c r="CL118" s="216"/>
      <c r="CM118" s="216"/>
      <c r="CN118" s="216"/>
      <c r="CO118" s="216"/>
      <c r="CP118" s="216"/>
      <c r="CQ118" s="216"/>
      <c r="CR118" s="216"/>
      <c r="CS118" s="216"/>
      <c r="CT118" s="216"/>
      <c r="CU118" s="216"/>
      <c r="CV118" s="216"/>
      <c r="CW118" s="216"/>
      <c r="CX118" s="216"/>
      <c r="CY118" s="216"/>
      <c r="CZ118" s="216"/>
      <c r="DA118" s="216"/>
      <c r="DB118" s="216"/>
      <c r="DC118" s="216"/>
      <c r="DD118" s="216"/>
      <c r="DE118" s="216"/>
      <c r="DF118" s="216"/>
      <c r="DG118" s="216"/>
      <c r="DH118" s="206"/>
      <c r="DI118" s="139"/>
      <c r="DJ118" s="139"/>
      <c r="DK118" s="139"/>
      <c r="DL118" s="139"/>
      <c r="DM118" s="139"/>
      <c r="DN118" s="139"/>
      <c r="DO118" s="139"/>
    </row>
    <row r="119" spans="1:119" s="140" customFormat="1" ht="12.95" hidden="1" customHeight="1" x14ac:dyDescent="0.4">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129"/>
      <c r="AD119" s="213"/>
      <c r="AE119" s="214"/>
      <c r="AF119" s="214"/>
      <c r="AG119" s="214"/>
      <c r="AH119" s="215" t="e">
        <f t="shared" ref="AH119:BL119" si="63">VLOOKUP(AH32,$B$42:$J$61,5,FALSE)</f>
        <v>#N/A</v>
      </c>
      <c r="AI119" s="215" t="e">
        <f t="shared" si="63"/>
        <v>#N/A</v>
      </c>
      <c r="AJ119" s="215" t="e">
        <f t="shared" si="63"/>
        <v>#N/A</v>
      </c>
      <c r="AK119" s="215" t="e">
        <f t="shared" si="63"/>
        <v>#N/A</v>
      </c>
      <c r="AL119" s="215" t="e">
        <f t="shared" si="63"/>
        <v>#N/A</v>
      </c>
      <c r="AM119" s="215" t="e">
        <f t="shared" si="63"/>
        <v>#N/A</v>
      </c>
      <c r="AN119" s="215" t="e">
        <f t="shared" si="63"/>
        <v>#N/A</v>
      </c>
      <c r="AO119" s="215" t="e">
        <f t="shared" si="63"/>
        <v>#N/A</v>
      </c>
      <c r="AP119" s="215" t="e">
        <f t="shared" si="63"/>
        <v>#N/A</v>
      </c>
      <c r="AQ119" s="215" t="e">
        <f t="shared" si="63"/>
        <v>#N/A</v>
      </c>
      <c r="AR119" s="215" t="e">
        <f t="shared" si="63"/>
        <v>#N/A</v>
      </c>
      <c r="AS119" s="215" t="e">
        <f t="shared" si="63"/>
        <v>#N/A</v>
      </c>
      <c r="AT119" s="215" t="e">
        <f t="shared" si="63"/>
        <v>#N/A</v>
      </c>
      <c r="AU119" s="215" t="e">
        <f t="shared" si="63"/>
        <v>#N/A</v>
      </c>
      <c r="AV119" s="215" t="e">
        <f t="shared" si="63"/>
        <v>#N/A</v>
      </c>
      <c r="AW119" s="215" t="e">
        <f t="shared" si="63"/>
        <v>#N/A</v>
      </c>
      <c r="AX119" s="215" t="e">
        <f t="shared" si="63"/>
        <v>#N/A</v>
      </c>
      <c r="AY119" s="215" t="e">
        <f t="shared" si="63"/>
        <v>#N/A</v>
      </c>
      <c r="AZ119" s="215" t="e">
        <f t="shared" si="63"/>
        <v>#N/A</v>
      </c>
      <c r="BA119" s="215" t="e">
        <f t="shared" si="63"/>
        <v>#N/A</v>
      </c>
      <c r="BB119" s="215" t="e">
        <f t="shared" si="63"/>
        <v>#N/A</v>
      </c>
      <c r="BC119" s="215" t="e">
        <f t="shared" si="63"/>
        <v>#N/A</v>
      </c>
      <c r="BD119" s="215" t="e">
        <f t="shared" si="63"/>
        <v>#N/A</v>
      </c>
      <c r="BE119" s="215" t="e">
        <f t="shared" si="63"/>
        <v>#N/A</v>
      </c>
      <c r="BF119" s="215" t="e">
        <f t="shared" si="63"/>
        <v>#N/A</v>
      </c>
      <c r="BG119" s="215" t="e">
        <f t="shared" si="63"/>
        <v>#N/A</v>
      </c>
      <c r="BH119" s="215" t="e">
        <f t="shared" si="63"/>
        <v>#N/A</v>
      </c>
      <c r="BI119" s="215" t="e">
        <f t="shared" si="63"/>
        <v>#N/A</v>
      </c>
      <c r="BJ119" s="215" t="e">
        <f t="shared" si="63"/>
        <v>#N/A</v>
      </c>
      <c r="BK119" s="215" t="e">
        <f t="shared" si="63"/>
        <v>#N/A</v>
      </c>
      <c r="BL119" s="215" t="e">
        <f t="shared" si="63"/>
        <v>#N/A</v>
      </c>
      <c r="BM119" s="491"/>
      <c r="BN119" s="492"/>
      <c r="BO119" s="491"/>
      <c r="BP119" s="492"/>
      <c r="BQ119" s="495"/>
      <c r="BR119" s="496"/>
      <c r="BS119" s="496"/>
      <c r="BT119" s="496"/>
      <c r="BU119" s="496"/>
      <c r="BV119" s="28"/>
      <c r="BW119" s="28"/>
      <c r="BX119" s="28"/>
      <c r="BY119" s="28"/>
      <c r="BZ119" s="28"/>
      <c r="CA119" s="28"/>
      <c r="CB119" s="28"/>
      <c r="CC119" s="216"/>
      <c r="CD119" s="216"/>
      <c r="CE119" s="216"/>
      <c r="CF119" s="216"/>
      <c r="CG119" s="216"/>
      <c r="CH119" s="216"/>
      <c r="CI119" s="216"/>
      <c r="CJ119" s="216"/>
      <c r="CK119" s="216"/>
      <c r="CL119" s="216"/>
      <c r="CM119" s="216"/>
      <c r="CN119" s="216"/>
      <c r="CO119" s="216"/>
      <c r="CP119" s="216"/>
      <c r="CQ119" s="216"/>
      <c r="CR119" s="216"/>
      <c r="CS119" s="216"/>
      <c r="CT119" s="216"/>
      <c r="CU119" s="216"/>
      <c r="CV119" s="216"/>
      <c r="CW119" s="216"/>
      <c r="CX119" s="216"/>
      <c r="CY119" s="216"/>
      <c r="CZ119" s="216"/>
      <c r="DA119" s="216"/>
      <c r="DB119" s="216"/>
      <c r="DC119" s="216"/>
      <c r="DD119" s="216"/>
      <c r="DE119" s="216"/>
      <c r="DF119" s="216"/>
      <c r="DG119" s="216"/>
      <c r="DH119" s="206"/>
      <c r="DI119" s="139"/>
      <c r="DJ119" s="139"/>
      <c r="DK119" s="139"/>
      <c r="DL119" s="139"/>
      <c r="DM119" s="139"/>
      <c r="DN119" s="139"/>
      <c r="DO119" s="139"/>
    </row>
    <row r="120" spans="1:119" s="140" customFormat="1" ht="12.95" hidden="1" customHeight="1" x14ac:dyDescent="0.4">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129"/>
      <c r="AD120" s="213"/>
      <c r="AE120" s="214"/>
      <c r="AF120" s="214"/>
      <c r="AG120" s="214"/>
      <c r="AH120" s="215" t="e">
        <f t="shared" ref="AH120:BL120" si="64">VLOOKUP(AH33,$B$42:$J$61,5,FALSE)</f>
        <v>#N/A</v>
      </c>
      <c r="AI120" s="215" t="e">
        <f t="shared" si="64"/>
        <v>#N/A</v>
      </c>
      <c r="AJ120" s="215" t="e">
        <f t="shared" si="64"/>
        <v>#N/A</v>
      </c>
      <c r="AK120" s="215" t="e">
        <f t="shared" si="64"/>
        <v>#N/A</v>
      </c>
      <c r="AL120" s="215" t="e">
        <f t="shared" si="64"/>
        <v>#N/A</v>
      </c>
      <c r="AM120" s="215" t="e">
        <f t="shared" si="64"/>
        <v>#N/A</v>
      </c>
      <c r="AN120" s="215" t="e">
        <f t="shared" si="64"/>
        <v>#N/A</v>
      </c>
      <c r="AO120" s="215" t="e">
        <f t="shared" si="64"/>
        <v>#N/A</v>
      </c>
      <c r="AP120" s="215" t="e">
        <f t="shared" si="64"/>
        <v>#N/A</v>
      </c>
      <c r="AQ120" s="215" t="e">
        <f t="shared" si="64"/>
        <v>#N/A</v>
      </c>
      <c r="AR120" s="215" t="e">
        <f t="shared" si="64"/>
        <v>#N/A</v>
      </c>
      <c r="AS120" s="215" t="e">
        <f t="shared" si="64"/>
        <v>#N/A</v>
      </c>
      <c r="AT120" s="215" t="e">
        <f t="shared" si="64"/>
        <v>#N/A</v>
      </c>
      <c r="AU120" s="215" t="e">
        <f t="shared" si="64"/>
        <v>#N/A</v>
      </c>
      <c r="AV120" s="215" t="e">
        <f t="shared" si="64"/>
        <v>#N/A</v>
      </c>
      <c r="AW120" s="215" t="e">
        <f t="shared" si="64"/>
        <v>#N/A</v>
      </c>
      <c r="AX120" s="215" t="e">
        <f t="shared" si="64"/>
        <v>#N/A</v>
      </c>
      <c r="AY120" s="215" t="e">
        <f t="shared" si="64"/>
        <v>#N/A</v>
      </c>
      <c r="AZ120" s="215" t="e">
        <f t="shared" si="64"/>
        <v>#N/A</v>
      </c>
      <c r="BA120" s="215" t="e">
        <f t="shared" si="64"/>
        <v>#N/A</v>
      </c>
      <c r="BB120" s="215" t="e">
        <f t="shared" si="64"/>
        <v>#N/A</v>
      </c>
      <c r="BC120" s="215" t="e">
        <f t="shared" si="64"/>
        <v>#N/A</v>
      </c>
      <c r="BD120" s="215" t="e">
        <f t="shared" si="64"/>
        <v>#N/A</v>
      </c>
      <c r="BE120" s="215" t="e">
        <f t="shared" si="64"/>
        <v>#N/A</v>
      </c>
      <c r="BF120" s="215" t="e">
        <f t="shared" si="64"/>
        <v>#N/A</v>
      </c>
      <c r="BG120" s="215" t="e">
        <f t="shared" si="64"/>
        <v>#N/A</v>
      </c>
      <c r="BH120" s="215" t="e">
        <f t="shared" si="64"/>
        <v>#N/A</v>
      </c>
      <c r="BI120" s="215" t="e">
        <f t="shared" si="64"/>
        <v>#N/A</v>
      </c>
      <c r="BJ120" s="215" t="e">
        <f t="shared" si="64"/>
        <v>#N/A</v>
      </c>
      <c r="BK120" s="215" t="e">
        <f t="shared" si="64"/>
        <v>#N/A</v>
      </c>
      <c r="BL120" s="215" t="e">
        <f t="shared" si="64"/>
        <v>#N/A</v>
      </c>
      <c r="BM120" s="491"/>
      <c r="BN120" s="492"/>
      <c r="BO120" s="491"/>
      <c r="BP120" s="492"/>
      <c r="BQ120" s="493"/>
      <c r="BR120" s="494"/>
      <c r="BS120" s="494"/>
      <c r="BT120" s="494"/>
      <c r="BU120" s="494"/>
      <c r="BV120" s="28"/>
      <c r="BW120" s="28"/>
      <c r="BX120" s="28"/>
      <c r="BY120" s="28"/>
      <c r="BZ120" s="28"/>
      <c r="CA120" s="28"/>
      <c r="CB120" s="28"/>
      <c r="CC120" s="216"/>
      <c r="CD120" s="216"/>
      <c r="CE120" s="216"/>
      <c r="CF120" s="216"/>
      <c r="CG120" s="216"/>
      <c r="CH120" s="216"/>
      <c r="CI120" s="216"/>
      <c r="CJ120" s="216"/>
      <c r="CK120" s="216"/>
      <c r="CL120" s="216"/>
      <c r="CM120" s="216"/>
      <c r="CN120" s="216"/>
      <c r="CO120" s="216"/>
      <c r="CP120" s="216"/>
      <c r="CQ120" s="216"/>
      <c r="CR120" s="216"/>
      <c r="CS120" s="216"/>
      <c r="CT120" s="216"/>
      <c r="CU120" s="216"/>
      <c r="CV120" s="216"/>
      <c r="CW120" s="216"/>
      <c r="CX120" s="216"/>
      <c r="CY120" s="216"/>
      <c r="CZ120" s="216"/>
      <c r="DA120" s="216"/>
      <c r="DB120" s="216"/>
      <c r="DC120" s="216"/>
      <c r="DD120" s="216"/>
      <c r="DE120" s="216"/>
      <c r="DF120" s="216"/>
      <c r="DG120" s="216"/>
      <c r="DH120" s="206"/>
      <c r="DI120" s="139"/>
      <c r="DJ120" s="139"/>
      <c r="DK120" s="139"/>
      <c r="DL120" s="139"/>
      <c r="DM120" s="139"/>
      <c r="DN120" s="139"/>
      <c r="DO120" s="139"/>
    </row>
    <row r="121" spans="1:119" s="140" customFormat="1" ht="12.95" hidden="1" customHeight="1" x14ac:dyDescent="0.4">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129"/>
      <c r="AD121" s="213"/>
      <c r="AE121" s="214"/>
      <c r="AF121" s="214"/>
      <c r="AG121" s="214"/>
      <c r="AH121" s="215" t="e">
        <f t="shared" ref="AH121:BL121" si="65">VLOOKUP(AH34,$B$42:$J$61,5,FALSE)</f>
        <v>#N/A</v>
      </c>
      <c r="AI121" s="215" t="e">
        <f t="shared" si="65"/>
        <v>#N/A</v>
      </c>
      <c r="AJ121" s="215" t="e">
        <f t="shared" si="65"/>
        <v>#N/A</v>
      </c>
      <c r="AK121" s="215" t="e">
        <f t="shared" si="65"/>
        <v>#N/A</v>
      </c>
      <c r="AL121" s="215" t="e">
        <f t="shared" si="65"/>
        <v>#N/A</v>
      </c>
      <c r="AM121" s="215" t="e">
        <f t="shared" si="65"/>
        <v>#N/A</v>
      </c>
      <c r="AN121" s="215" t="e">
        <f t="shared" si="65"/>
        <v>#N/A</v>
      </c>
      <c r="AO121" s="215" t="e">
        <f t="shared" si="65"/>
        <v>#N/A</v>
      </c>
      <c r="AP121" s="215" t="e">
        <f t="shared" si="65"/>
        <v>#N/A</v>
      </c>
      <c r="AQ121" s="215" t="e">
        <f t="shared" si="65"/>
        <v>#N/A</v>
      </c>
      <c r="AR121" s="215" t="e">
        <f t="shared" si="65"/>
        <v>#N/A</v>
      </c>
      <c r="AS121" s="215" t="e">
        <f t="shared" si="65"/>
        <v>#N/A</v>
      </c>
      <c r="AT121" s="215" t="e">
        <f t="shared" si="65"/>
        <v>#N/A</v>
      </c>
      <c r="AU121" s="215" t="e">
        <f t="shared" si="65"/>
        <v>#N/A</v>
      </c>
      <c r="AV121" s="215" t="e">
        <f t="shared" si="65"/>
        <v>#N/A</v>
      </c>
      <c r="AW121" s="215" t="e">
        <f t="shared" si="65"/>
        <v>#N/A</v>
      </c>
      <c r="AX121" s="215" t="e">
        <f t="shared" si="65"/>
        <v>#N/A</v>
      </c>
      <c r="AY121" s="215" t="e">
        <f t="shared" si="65"/>
        <v>#N/A</v>
      </c>
      <c r="AZ121" s="215" t="e">
        <f t="shared" si="65"/>
        <v>#N/A</v>
      </c>
      <c r="BA121" s="215" t="e">
        <f t="shared" si="65"/>
        <v>#N/A</v>
      </c>
      <c r="BB121" s="215" t="e">
        <f t="shared" si="65"/>
        <v>#N/A</v>
      </c>
      <c r="BC121" s="215" t="e">
        <f t="shared" si="65"/>
        <v>#N/A</v>
      </c>
      <c r="BD121" s="215" t="e">
        <f t="shared" si="65"/>
        <v>#N/A</v>
      </c>
      <c r="BE121" s="215" t="e">
        <f t="shared" si="65"/>
        <v>#N/A</v>
      </c>
      <c r="BF121" s="215" t="e">
        <f t="shared" si="65"/>
        <v>#N/A</v>
      </c>
      <c r="BG121" s="215" t="e">
        <f t="shared" si="65"/>
        <v>#N/A</v>
      </c>
      <c r="BH121" s="215" t="e">
        <f t="shared" si="65"/>
        <v>#N/A</v>
      </c>
      <c r="BI121" s="215" t="e">
        <f t="shared" si="65"/>
        <v>#N/A</v>
      </c>
      <c r="BJ121" s="215" t="e">
        <f t="shared" si="65"/>
        <v>#N/A</v>
      </c>
      <c r="BK121" s="215" t="e">
        <f t="shared" si="65"/>
        <v>#N/A</v>
      </c>
      <c r="BL121" s="215" t="e">
        <f t="shared" si="65"/>
        <v>#N/A</v>
      </c>
      <c r="BM121" s="491"/>
      <c r="BN121" s="492"/>
      <c r="BO121" s="491"/>
      <c r="BP121" s="492"/>
      <c r="BQ121" s="493"/>
      <c r="BR121" s="494"/>
      <c r="BS121" s="494"/>
      <c r="BT121" s="494"/>
      <c r="BU121" s="494"/>
      <c r="BV121" s="28"/>
      <c r="BW121" s="28"/>
      <c r="BX121" s="28"/>
      <c r="BY121" s="28"/>
      <c r="BZ121" s="28"/>
      <c r="CA121" s="28"/>
      <c r="CB121" s="28"/>
      <c r="CC121" s="216"/>
      <c r="CD121" s="216"/>
      <c r="CE121" s="216"/>
      <c r="CF121" s="216"/>
      <c r="CG121" s="216"/>
      <c r="CH121" s="216"/>
      <c r="CI121" s="216"/>
      <c r="CJ121" s="216"/>
      <c r="CK121" s="216"/>
      <c r="CL121" s="216"/>
      <c r="CM121" s="216"/>
      <c r="CN121" s="216"/>
      <c r="CO121" s="216"/>
      <c r="CP121" s="216"/>
      <c r="CQ121" s="216"/>
      <c r="CR121" s="216"/>
      <c r="CS121" s="216"/>
      <c r="CT121" s="216"/>
      <c r="CU121" s="216"/>
      <c r="CV121" s="216"/>
      <c r="CW121" s="216"/>
      <c r="CX121" s="216"/>
      <c r="CY121" s="216"/>
      <c r="CZ121" s="216"/>
      <c r="DA121" s="216"/>
      <c r="DB121" s="216"/>
      <c r="DC121" s="216"/>
      <c r="DD121" s="216"/>
      <c r="DE121" s="216"/>
      <c r="DF121" s="216"/>
      <c r="DG121" s="216"/>
      <c r="DH121" s="206"/>
      <c r="DI121" s="139"/>
      <c r="DJ121" s="139"/>
      <c r="DK121" s="139"/>
      <c r="DL121" s="139"/>
      <c r="DM121" s="139"/>
      <c r="DN121" s="139"/>
      <c r="DO121" s="139"/>
    </row>
    <row r="122" spans="1:119" s="140" customFormat="1" ht="12.95" hidden="1" customHeight="1" x14ac:dyDescent="0.4">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129"/>
      <c r="AD122" s="213"/>
      <c r="AE122" s="214"/>
      <c r="AF122" s="214"/>
      <c r="AG122" s="214"/>
      <c r="AH122" s="215" t="e">
        <f t="shared" ref="AH122:BL122" si="66">VLOOKUP(AH35,$B$42:$J$61,5,FALSE)</f>
        <v>#N/A</v>
      </c>
      <c r="AI122" s="215" t="e">
        <f t="shared" si="66"/>
        <v>#N/A</v>
      </c>
      <c r="AJ122" s="215" t="e">
        <f t="shared" si="66"/>
        <v>#N/A</v>
      </c>
      <c r="AK122" s="215" t="e">
        <f t="shared" si="66"/>
        <v>#N/A</v>
      </c>
      <c r="AL122" s="215" t="e">
        <f t="shared" si="66"/>
        <v>#N/A</v>
      </c>
      <c r="AM122" s="215" t="e">
        <f t="shared" si="66"/>
        <v>#N/A</v>
      </c>
      <c r="AN122" s="215" t="e">
        <f t="shared" si="66"/>
        <v>#N/A</v>
      </c>
      <c r="AO122" s="215" t="e">
        <f t="shared" si="66"/>
        <v>#N/A</v>
      </c>
      <c r="AP122" s="215" t="e">
        <f t="shared" si="66"/>
        <v>#N/A</v>
      </c>
      <c r="AQ122" s="215" t="e">
        <f t="shared" si="66"/>
        <v>#N/A</v>
      </c>
      <c r="AR122" s="215" t="e">
        <f t="shared" si="66"/>
        <v>#N/A</v>
      </c>
      <c r="AS122" s="215" t="e">
        <f t="shared" si="66"/>
        <v>#N/A</v>
      </c>
      <c r="AT122" s="215" t="e">
        <f t="shared" si="66"/>
        <v>#N/A</v>
      </c>
      <c r="AU122" s="215" t="e">
        <f t="shared" si="66"/>
        <v>#N/A</v>
      </c>
      <c r="AV122" s="215" t="e">
        <f t="shared" si="66"/>
        <v>#N/A</v>
      </c>
      <c r="AW122" s="215" t="e">
        <f t="shared" si="66"/>
        <v>#N/A</v>
      </c>
      <c r="AX122" s="215" t="e">
        <f t="shared" si="66"/>
        <v>#N/A</v>
      </c>
      <c r="AY122" s="215" t="e">
        <f t="shared" si="66"/>
        <v>#N/A</v>
      </c>
      <c r="AZ122" s="215" t="e">
        <f t="shared" si="66"/>
        <v>#N/A</v>
      </c>
      <c r="BA122" s="215" t="e">
        <f t="shared" si="66"/>
        <v>#N/A</v>
      </c>
      <c r="BB122" s="215" t="e">
        <f t="shared" si="66"/>
        <v>#N/A</v>
      </c>
      <c r="BC122" s="215" t="e">
        <f t="shared" si="66"/>
        <v>#N/A</v>
      </c>
      <c r="BD122" s="215" t="e">
        <f t="shared" si="66"/>
        <v>#N/A</v>
      </c>
      <c r="BE122" s="215" t="e">
        <f t="shared" si="66"/>
        <v>#N/A</v>
      </c>
      <c r="BF122" s="215" t="e">
        <f t="shared" si="66"/>
        <v>#N/A</v>
      </c>
      <c r="BG122" s="215" t="e">
        <f t="shared" si="66"/>
        <v>#N/A</v>
      </c>
      <c r="BH122" s="215" t="e">
        <f t="shared" si="66"/>
        <v>#N/A</v>
      </c>
      <c r="BI122" s="215" t="e">
        <f t="shared" si="66"/>
        <v>#N/A</v>
      </c>
      <c r="BJ122" s="215" t="e">
        <f t="shared" si="66"/>
        <v>#N/A</v>
      </c>
      <c r="BK122" s="215" t="e">
        <f t="shared" si="66"/>
        <v>#N/A</v>
      </c>
      <c r="BL122" s="215" t="e">
        <f t="shared" si="66"/>
        <v>#N/A</v>
      </c>
      <c r="BM122" s="491"/>
      <c r="BN122" s="492"/>
      <c r="BO122" s="491"/>
      <c r="BP122" s="492"/>
      <c r="BQ122" s="493"/>
      <c r="BR122" s="494"/>
      <c r="BS122" s="494"/>
      <c r="BT122" s="494"/>
      <c r="BU122" s="494"/>
      <c r="BV122" s="28"/>
      <c r="BW122" s="28"/>
      <c r="BX122" s="28"/>
      <c r="BY122" s="28"/>
      <c r="BZ122" s="28"/>
      <c r="CA122" s="28"/>
      <c r="CB122" s="28"/>
      <c r="CC122" s="216"/>
      <c r="CD122" s="216"/>
      <c r="CE122" s="216"/>
      <c r="CF122" s="216"/>
      <c r="CG122" s="216"/>
      <c r="CH122" s="216"/>
      <c r="CI122" s="216"/>
      <c r="CJ122" s="216"/>
      <c r="CK122" s="216"/>
      <c r="CL122" s="216"/>
      <c r="CM122" s="216"/>
      <c r="CN122" s="216"/>
      <c r="CO122" s="216"/>
      <c r="CP122" s="216"/>
      <c r="CQ122" s="216"/>
      <c r="CR122" s="216"/>
      <c r="CS122" s="216"/>
      <c r="CT122" s="216"/>
      <c r="CU122" s="216"/>
      <c r="CV122" s="216"/>
      <c r="CW122" s="216"/>
      <c r="CX122" s="216"/>
      <c r="CY122" s="216"/>
      <c r="CZ122" s="216"/>
      <c r="DA122" s="216"/>
      <c r="DB122" s="216"/>
      <c r="DC122" s="216"/>
      <c r="DD122" s="216"/>
      <c r="DE122" s="216"/>
      <c r="DF122" s="216"/>
      <c r="DG122" s="216"/>
      <c r="DH122" s="206"/>
      <c r="DI122" s="139"/>
      <c r="DJ122" s="139"/>
      <c r="DK122" s="139"/>
      <c r="DL122" s="139"/>
      <c r="DM122" s="139"/>
      <c r="DN122" s="139"/>
      <c r="DO122" s="139"/>
    </row>
    <row r="123" spans="1:119" s="140" customFormat="1" ht="12.95" hidden="1" customHeight="1" x14ac:dyDescent="0.4">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129"/>
      <c r="AD123" s="213"/>
      <c r="AE123" s="214"/>
      <c r="AF123" s="214"/>
      <c r="AG123" s="214"/>
      <c r="AH123" s="215" t="e">
        <f t="shared" ref="AH123:BL123" si="67">VLOOKUP(AH36,$B$42:$J$61,5,FALSE)</f>
        <v>#N/A</v>
      </c>
      <c r="AI123" s="215" t="e">
        <f t="shared" si="67"/>
        <v>#N/A</v>
      </c>
      <c r="AJ123" s="215" t="e">
        <f t="shared" si="67"/>
        <v>#N/A</v>
      </c>
      <c r="AK123" s="215" t="e">
        <f t="shared" si="67"/>
        <v>#N/A</v>
      </c>
      <c r="AL123" s="215" t="e">
        <f t="shared" si="67"/>
        <v>#N/A</v>
      </c>
      <c r="AM123" s="215" t="e">
        <f t="shared" si="67"/>
        <v>#N/A</v>
      </c>
      <c r="AN123" s="215" t="e">
        <f t="shared" si="67"/>
        <v>#N/A</v>
      </c>
      <c r="AO123" s="215" t="e">
        <f t="shared" si="67"/>
        <v>#N/A</v>
      </c>
      <c r="AP123" s="215" t="e">
        <f t="shared" si="67"/>
        <v>#N/A</v>
      </c>
      <c r="AQ123" s="215" t="e">
        <f t="shared" si="67"/>
        <v>#N/A</v>
      </c>
      <c r="AR123" s="215" t="e">
        <f t="shared" si="67"/>
        <v>#N/A</v>
      </c>
      <c r="AS123" s="215" t="e">
        <f t="shared" si="67"/>
        <v>#N/A</v>
      </c>
      <c r="AT123" s="215" t="e">
        <f t="shared" si="67"/>
        <v>#N/A</v>
      </c>
      <c r="AU123" s="215" t="e">
        <f t="shared" si="67"/>
        <v>#N/A</v>
      </c>
      <c r="AV123" s="215" t="e">
        <f t="shared" si="67"/>
        <v>#N/A</v>
      </c>
      <c r="AW123" s="215" t="e">
        <f t="shared" si="67"/>
        <v>#N/A</v>
      </c>
      <c r="AX123" s="215" t="e">
        <f t="shared" si="67"/>
        <v>#N/A</v>
      </c>
      <c r="AY123" s="215" t="e">
        <f t="shared" si="67"/>
        <v>#N/A</v>
      </c>
      <c r="AZ123" s="215" t="e">
        <f t="shared" si="67"/>
        <v>#N/A</v>
      </c>
      <c r="BA123" s="215" t="e">
        <f t="shared" si="67"/>
        <v>#N/A</v>
      </c>
      <c r="BB123" s="215" t="e">
        <f t="shared" si="67"/>
        <v>#N/A</v>
      </c>
      <c r="BC123" s="215" t="e">
        <f t="shared" si="67"/>
        <v>#N/A</v>
      </c>
      <c r="BD123" s="215" t="e">
        <f t="shared" si="67"/>
        <v>#N/A</v>
      </c>
      <c r="BE123" s="215" t="e">
        <f t="shared" si="67"/>
        <v>#N/A</v>
      </c>
      <c r="BF123" s="215" t="e">
        <f t="shared" si="67"/>
        <v>#N/A</v>
      </c>
      <c r="BG123" s="215" t="e">
        <f t="shared" si="67"/>
        <v>#N/A</v>
      </c>
      <c r="BH123" s="215" t="e">
        <f t="shared" si="67"/>
        <v>#N/A</v>
      </c>
      <c r="BI123" s="215" t="e">
        <f t="shared" si="67"/>
        <v>#N/A</v>
      </c>
      <c r="BJ123" s="215" t="e">
        <f t="shared" si="67"/>
        <v>#N/A</v>
      </c>
      <c r="BK123" s="215" t="e">
        <f t="shared" si="67"/>
        <v>#N/A</v>
      </c>
      <c r="BL123" s="215" t="e">
        <f t="shared" si="67"/>
        <v>#N/A</v>
      </c>
      <c r="BM123" s="491"/>
      <c r="BN123" s="492"/>
      <c r="BO123" s="491"/>
      <c r="BP123" s="492"/>
      <c r="BQ123" s="493"/>
      <c r="BR123" s="494"/>
      <c r="BS123" s="494"/>
      <c r="BT123" s="494"/>
      <c r="BU123" s="494"/>
      <c r="BV123" s="28"/>
      <c r="BW123" s="28"/>
      <c r="BX123" s="28"/>
      <c r="BY123" s="28"/>
      <c r="BZ123" s="28"/>
      <c r="CA123" s="28"/>
      <c r="CB123" s="28"/>
      <c r="CC123" s="216"/>
      <c r="CD123" s="216"/>
      <c r="CE123" s="216"/>
      <c r="CF123" s="216"/>
      <c r="CG123" s="216"/>
      <c r="CH123" s="216"/>
      <c r="CI123" s="216"/>
      <c r="CJ123" s="216"/>
      <c r="CK123" s="216"/>
      <c r="CL123" s="216"/>
      <c r="CM123" s="216"/>
      <c r="CN123" s="216"/>
      <c r="CO123" s="216"/>
      <c r="CP123" s="216"/>
      <c r="CQ123" s="216"/>
      <c r="CR123" s="216"/>
      <c r="CS123" s="216"/>
      <c r="CT123" s="216"/>
      <c r="CU123" s="216"/>
      <c r="CV123" s="216"/>
      <c r="CW123" s="216"/>
      <c r="CX123" s="216"/>
      <c r="CY123" s="216"/>
      <c r="CZ123" s="216"/>
      <c r="DA123" s="216"/>
      <c r="DB123" s="216"/>
      <c r="DC123" s="216"/>
      <c r="DD123" s="216"/>
      <c r="DE123" s="216"/>
      <c r="DF123" s="216"/>
      <c r="DG123" s="216"/>
      <c r="DH123" s="206"/>
      <c r="DI123" s="139"/>
      <c r="DJ123" s="139"/>
      <c r="DK123" s="139"/>
      <c r="DL123" s="139"/>
      <c r="DM123" s="139"/>
      <c r="DN123" s="139"/>
      <c r="DO123" s="139"/>
    </row>
    <row r="124" spans="1:119" s="140" customFormat="1" ht="12.95" hidden="1" customHeight="1" x14ac:dyDescent="0.4">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129"/>
      <c r="AD124" s="213"/>
      <c r="AE124" s="214"/>
      <c r="AF124" s="214"/>
      <c r="AG124" s="214"/>
      <c r="AH124" s="215" t="e">
        <f t="shared" ref="AH124:BL124" si="68">VLOOKUP(AH37,$B$42:$J$61,5,FALSE)</f>
        <v>#N/A</v>
      </c>
      <c r="AI124" s="215" t="e">
        <f t="shared" si="68"/>
        <v>#N/A</v>
      </c>
      <c r="AJ124" s="215" t="e">
        <f t="shared" si="68"/>
        <v>#N/A</v>
      </c>
      <c r="AK124" s="215" t="e">
        <f t="shared" si="68"/>
        <v>#N/A</v>
      </c>
      <c r="AL124" s="215" t="e">
        <f t="shared" si="68"/>
        <v>#N/A</v>
      </c>
      <c r="AM124" s="215" t="e">
        <f t="shared" si="68"/>
        <v>#N/A</v>
      </c>
      <c r="AN124" s="215" t="e">
        <f t="shared" si="68"/>
        <v>#N/A</v>
      </c>
      <c r="AO124" s="215" t="e">
        <f t="shared" si="68"/>
        <v>#N/A</v>
      </c>
      <c r="AP124" s="215" t="e">
        <f t="shared" si="68"/>
        <v>#N/A</v>
      </c>
      <c r="AQ124" s="215" t="e">
        <f t="shared" si="68"/>
        <v>#N/A</v>
      </c>
      <c r="AR124" s="215" t="e">
        <f t="shared" si="68"/>
        <v>#N/A</v>
      </c>
      <c r="AS124" s="215" t="e">
        <f t="shared" si="68"/>
        <v>#N/A</v>
      </c>
      <c r="AT124" s="215" t="e">
        <f t="shared" si="68"/>
        <v>#N/A</v>
      </c>
      <c r="AU124" s="215" t="e">
        <f t="shared" si="68"/>
        <v>#N/A</v>
      </c>
      <c r="AV124" s="215" t="e">
        <f t="shared" si="68"/>
        <v>#N/A</v>
      </c>
      <c r="AW124" s="215" t="e">
        <f t="shared" si="68"/>
        <v>#N/A</v>
      </c>
      <c r="AX124" s="215" t="e">
        <f t="shared" si="68"/>
        <v>#N/A</v>
      </c>
      <c r="AY124" s="215" t="e">
        <f t="shared" si="68"/>
        <v>#N/A</v>
      </c>
      <c r="AZ124" s="215" t="e">
        <f t="shared" si="68"/>
        <v>#N/A</v>
      </c>
      <c r="BA124" s="215" t="e">
        <f t="shared" si="68"/>
        <v>#N/A</v>
      </c>
      <c r="BB124" s="215" t="e">
        <f t="shared" si="68"/>
        <v>#N/A</v>
      </c>
      <c r="BC124" s="215" t="e">
        <f t="shared" si="68"/>
        <v>#N/A</v>
      </c>
      <c r="BD124" s="215" t="e">
        <f t="shared" si="68"/>
        <v>#N/A</v>
      </c>
      <c r="BE124" s="215" t="e">
        <f t="shared" si="68"/>
        <v>#N/A</v>
      </c>
      <c r="BF124" s="215" t="e">
        <f t="shared" si="68"/>
        <v>#N/A</v>
      </c>
      <c r="BG124" s="215" t="e">
        <f t="shared" si="68"/>
        <v>#N/A</v>
      </c>
      <c r="BH124" s="215" t="e">
        <f t="shared" si="68"/>
        <v>#N/A</v>
      </c>
      <c r="BI124" s="215" t="e">
        <f t="shared" si="68"/>
        <v>#N/A</v>
      </c>
      <c r="BJ124" s="215" t="e">
        <f t="shared" si="68"/>
        <v>#N/A</v>
      </c>
      <c r="BK124" s="215" t="e">
        <f t="shared" si="68"/>
        <v>#N/A</v>
      </c>
      <c r="BL124" s="215" t="e">
        <f t="shared" si="68"/>
        <v>#N/A</v>
      </c>
      <c r="BM124" s="491"/>
      <c r="BN124" s="492"/>
      <c r="BO124" s="491"/>
      <c r="BP124" s="492"/>
      <c r="BQ124" s="493"/>
      <c r="BR124" s="494"/>
      <c r="BS124" s="494"/>
      <c r="BT124" s="494"/>
      <c r="BU124" s="494"/>
      <c r="BV124" s="28"/>
      <c r="BW124" s="28"/>
      <c r="BX124" s="28"/>
      <c r="BY124" s="28"/>
      <c r="BZ124" s="28"/>
      <c r="CA124" s="28"/>
      <c r="CB124" s="28"/>
      <c r="CC124" s="216"/>
      <c r="CD124" s="216"/>
      <c r="CE124" s="216"/>
      <c r="CF124" s="216"/>
      <c r="CG124" s="216"/>
      <c r="CH124" s="216"/>
      <c r="CI124" s="216"/>
      <c r="CJ124" s="216"/>
      <c r="CK124" s="216"/>
      <c r="CL124" s="216"/>
      <c r="CM124" s="216"/>
      <c r="CN124" s="216"/>
      <c r="CO124" s="216"/>
      <c r="CP124" s="216"/>
      <c r="CQ124" s="216"/>
      <c r="CR124" s="216"/>
      <c r="CS124" s="216"/>
      <c r="CT124" s="216"/>
      <c r="CU124" s="216"/>
      <c r="CV124" s="216"/>
      <c r="CW124" s="216"/>
      <c r="CX124" s="216"/>
      <c r="CY124" s="216"/>
      <c r="CZ124" s="216"/>
      <c r="DA124" s="216"/>
      <c r="DB124" s="216"/>
      <c r="DC124" s="216"/>
      <c r="DD124" s="216"/>
      <c r="DE124" s="216"/>
      <c r="DF124" s="216"/>
      <c r="DG124" s="216"/>
      <c r="DH124" s="206"/>
      <c r="DI124" s="139"/>
      <c r="DJ124" s="139"/>
      <c r="DK124" s="139"/>
      <c r="DL124" s="139"/>
      <c r="DM124" s="139"/>
      <c r="DN124" s="139"/>
      <c r="DO124" s="139"/>
    </row>
    <row r="125" spans="1:119" s="140" customFormat="1" ht="12.95" hidden="1" customHeight="1" x14ac:dyDescent="0.4">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129"/>
      <c r="AD125" s="129"/>
      <c r="AE125" s="129"/>
      <c r="AF125" s="129"/>
      <c r="AG125" s="129"/>
      <c r="AH125" s="28"/>
      <c r="AI125" s="28"/>
      <c r="AJ125" s="28"/>
      <c r="AK125" s="28"/>
      <c r="AL125" s="28"/>
      <c r="AM125" s="30"/>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129"/>
      <c r="BN125" s="129"/>
      <c r="BO125" s="129"/>
      <c r="BP125" s="129"/>
      <c r="BQ125" s="129"/>
      <c r="BR125" s="129"/>
      <c r="BS125" s="129"/>
      <c r="BT125" s="129"/>
      <c r="BU125" s="129"/>
      <c r="BV125" s="28"/>
      <c r="BW125" s="28"/>
      <c r="BX125" s="28"/>
      <c r="BY125" s="28"/>
      <c r="BZ125" s="28"/>
      <c r="CA125" s="28"/>
      <c r="CB125" s="28"/>
      <c r="CC125" s="129"/>
      <c r="CD125" s="129"/>
      <c r="CE125" s="129"/>
      <c r="CF125" s="129"/>
      <c r="CG125" s="129"/>
      <c r="CH125" s="217"/>
      <c r="CI125" s="129"/>
      <c r="CJ125" s="129"/>
      <c r="CK125" s="129"/>
      <c r="CL125" s="129"/>
      <c r="CM125" s="129"/>
      <c r="CN125" s="129"/>
      <c r="CO125" s="129"/>
      <c r="CP125" s="129"/>
      <c r="CQ125" s="129"/>
      <c r="CR125" s="129"/>
      <c r="CS125" s="129"/>
      <c r="CT125" s="129"/>
      <c r="CU125" s="129"/>
      <c r="CV125" s="129"/>
      <c r="CW125" s="129"/>
      <c r="CX125" s="129"/>
      <c r="CY125" s="129"/>
      <c r="CZ125" s="129"/>
      <c r="DA125" s="129"/>
      <c r="DB125" s="129"/>
      <c r="DC125" s="129"/>
      <c r="DD125" s="129"/>
      <c r="DE125" s="129"/>
      <c r="DF125" s="129"/>
      <c r="DG125" s="129"/>
      <c r="DH125" s="206"/>
      <c r="DI125" s="139"/>
      <c r="DJ125" s="139"/>
      <c r="DK125" s="139"/>
      <c r="DL125" s="139"/>
      <c r="DM125" s="139"/>
      <c r="DN125" s="139"/>
      <c r="DO125" s="139"/>
    </row>
    <row r="126" spans="1:119" s="140" customFormat="1" ht="12.95" hidden="1" customHeight="1" x14ac:dyDescent="0.4">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129"/>
      <c r="AD126" s="213"/>
      <c r="AE126" s="214"/>
      <c r="AF126" s="214"/>
      <c r="AG126" s="214"/>
      <c r="AH126" s="215" t="e">
        <f t="shared" ref="AH126:BL126" si="69">VLOOKUP(AH39,$X$42:$AF$61,5,FALSE)</f>
        <v>#N/A</v>
      </c>
      <c r="AI126" s="215" t="e">
        <f t="shared" si="69"/>
        <v>#N/A</v>
      </c>
      <c r="AJ126" s="215" t="e">
        <f t="shared" si="69"/>
        <v>#N/A</v>
      </c>
      <c r="AK126" s="215" t="e">
        <f t="shared" si="69"/>
        <v>#N/A</v>
      </c>
      <c r="AL126" s="215" t="e">
        <f t="shared" si="69"/>
        <v>#N/A</v>
      </c>
      <c r="AM126" s="215" t="e">
        <f t="shared" si="69"/>
        <v>#N/A</v>
      </c>
      <c r="AN126" s="215" t="e">
        <f t="shared" si="69"/>
        <v>#N/A</v>
      </c>
      <c r="AO126" s="215" t="e">
        <f t="shared" si="69"/>
        <v>#N/A</v>
      </c>
      <c r="AP126" s="215" t="e">
        <f t="shared" si="69"/>
        <v>#N/A</v>
      </c>
      <c r="AQ126" s="215" t="e">
        <f t="shared" si="69"/>
        <v>#N/A</v>
      </c>
      <c r="AR126" s="215" t="e">
        <f t="shared" si="69"/>
        <v>#N/A</v>
      </c>
      <c r="AS126" s="215" t="e">
        <f t="shared" si="69"/>
        <v>#N/A</v>
      </c>
      <c r="AT126" s="215" t="e">
        <f t="shared" si="69"/>
        <v>#N/A</v>
      </c>
      <c r="AU126" s="215" t="e">
        <f t="shared" si="69"/>
        <v>#N/A</v>
      </c>
      <c r="AV126" s="215" t="e">
        <f t="shared" si="69"/>
        <v>#N/A</v>
      </c>
      <c r="AW126" s="215" t="e">
        <f t="shared" si="69"/>
        <v>#N/A</v>
      </c>
      <c r="AX126" s="215" t="e">
        <f t="shared" si="69"/>
        <v>#N/A</v>
      </c>
      <c r="AY126" s="215" t="e">
        <f t="shared" si="69"/>
        <v>#N/A</v>
      </c>
      <c r="AZ126" s="215" t="e">
        <f t="shared" si="69"/>
        <v>#N/A</v>
      </c>
      <c r="BA126" s="215" t="e">
        <f t="shared" si="69"/>
        <v>#N/A</v>
      </c>
      <c r="BB126" s="215" t="e">
        <f t="shared" si="69"/>
        <v>#N/A</v>
      </c>
      <c r="BC126" s="215" t="e">
        <f t="shared" si="69"/>
        <v>#N/A</v>
      </c>
      <c r="BD126" s="215" t="e">
        <f t="shared" si="69"/>
        <v>#N/A</v>
      </c>
      <c r="BE126" s="215" t="e">
        <f t="shared" si="69"/>
        <v>#N/A</v>
      </c>
      <c r="BF126" s="215" t="e">
        <f t="shared" si="69"/>
        <v>#N/A</v>
      </c>
      <c r="BG126" s="215" t="e">
        <f t="shared" si="69"/>
        <v>#N/A</v>
      </c>
      <c r="BH126" s="215" t="e">
        <f t="shared" si="69"/>
        <v>#N/A</v>
      </c>
      <c r="BI126" s="215" t="e">
        <f t="shared" si="69"/>
        <v>#N/A</v>
      </c>
      <c r="BJ126" s="215" t="e">
        <f t="shared" si="69"/>
        <v>#N/A</v>
      </c>
      <c r="BK126" s="215" t="e">
        <f t="shared" si="69"/>
        <v>#N/A</v>
      </c>
      <c r="BL126" s="215" t="e">
        <f t="shared" si="69"/>
        <v>#N/A</v>
      </c>
      <c r="BM126" s="491"/>
      <c r="BN126" s="492"/>
      <c r="BO126" s="491"/>
      <c r="BP126" s="492"/>
      <c r="BQ126" s="493"/>
      <c r="BR126" s="494"/>
      <c r="BS126" s="494"/>
      <c r="BT126" s="494"/>
      <c r="BU126" s="494"/>
      <c r="BV126" s="28"/>
      <c r="BW126" s="28"/>
      <c r="BX126" s="28"/>
      <c r="BY126" s="28"/>
      <c r="BZ126" s="28"/>
      <c r="CA126" s="28"/>
      <c r="CB126" s="28"/>
      <c r="CC126" s="218"/>
      <c r="CD126" s="218"/>
      <c r="CE126" s="218"/>
      <c r="CF126" s="218"/>
      <c r="CG126" s="218"/>
      <c r="CH126" s="218"/>
      <c r="CI126" s="218"/>
      <c r="CJ126" s="218"/>
      <c r="CK126" s="218"/>
      <c r="CL126" s="218"/>
      <c r="CM126" s="218"/>
      <c r="CN126" s="218"/>
      <c r="CO126" s="218"/>
      <c r="CP126" s="218"/>
      <c r="CQ126" s="218"/>
      <c r="CR126" s="218"/>
      <c r="CS126" s="218"/>
      <c r="CT126" s="218"/>
      <c r="CU126" s="218"/>
      <c r="CV126" s="218"/>
      <c r="CW126" s="218"/>
      <c r="CX126" s="218"/>
      <c r="CY126" s="218"/>
      <c r="CZ126" s="218"/>
      <c r="DA126" s="218"/>
      <c r="DB126" s="218"/>
      <c r="DC126" s="218"/>
      <c r="DD126" s="218"/>
      <c r="DE126" s="218"/>
      <c r="DF126" s="218"/>
      <c r="DG126" s="218"/>
      <c r="DH126" s="206"/>
      <c r="DI126" s="139"/>
      <c r="DJ126" s="139"/>
      <c r="DK126" s="139"/>
      <c r="DL126" s="139"/>
      <c r="DM126" s="139"/>
      <c r="DN126" s="139"/>
      <c r="DO126" s="139"/>
    </row>
    <row r="127" spans="1:119" s="140" customFormat="1" ht="12.95" hidden="1" customHeight="1" x14ac:dyDescent="0.4">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129"/>
      <c r="AD127" s="129"/>
      <c r="AE127" s="129"/>
      <c r="AF127" s="129"/>
      <c r="AG127" s="129"/>
      <c r="AH127" s="28"/>
      <c r="AI127" s="28"/>
      <c r="AJ127" s="28"/>
      <c r="AK127" s="28"/>
      <c r="AL127" s="28"/>
      <c r="AM127" s="30"/>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129"/>
      <c r="BN127" s="129"/>
      <c r="BO127" s="129"/>
      <c r="BP127" s="129"/>
      <c r="BQ127" s="129"/>
      <c r="BR127" s="129"/>
      <c r="BS127" s="129"/>
      <c r="BT127" s="129"/>
      <c r="BU127" s="129"/>
      <c r="BV127" s="28"/>
      <c r="BW127" s="28"/>
      <c r="BX127" s="28"/>
      <c r="BY127" s="28"/>
      <c r="BZ127" s="28"/>
      <c r="CA127" s="28"/>
      <c r="CB127" s="28"/>
      <c r="CC127" s="129"/>
      <c r="CD127" s="129"/>
      <c r="CE127" s="129"/>
      <c r="CF127" s="129"/>
      <c r="CG127" s="129"/>
      <c r="CH127" s="129"/>
      <c r="CI127" s="129"/>
      <c r="CJ127" s="129"/>
      <c r="CK127" s="129"/>
      <c r="CL127" s="129"/>
      <c r="CM127" s="129"/>
      <c r="CN127" s="129"/>
      <c r="CO127" s="129"/>
      <c r="CP127" s="206"/>
      <c r="CQ127" s="206"/>
      <c r="CR127" s="206"/>
      <c r="CS127" s="206"/>
      <c r="CT127" s="206"/>
      <c r="CU127" s="206"/>
      <c r="CV127" s="206"/>
      <c r="CW127" s="206"/>
      <c r="CX127" s="206"/>
      <c r="CY127" s="206"/>
      <c r="CZ127" s="206"/>
      <c r="DA127" s="206"/>
      <c r="DB127" s="206"/>
      <c r="DC127" s="206"/>
      <c r="DD127" s="206"/>
      <c r="DE127" s="206"/>
      <c r="DF127" s="206"/>
      <c r="DG127" s="206"/>
      <c r="DH127" s="206"/>
      <c r="DI127" s="139"/>
      <c r="DJ127" s="139"/>
      <c r="DK127" s="139"/>
      <c r="DL127" s="139"/>
      <c r="DM127" s="139"/>
      <c r="DN127" s="139"/>
      <c r="DO127" s="139"/>
    </row>
    <row r="128" spans="1:119" s="140" customFormat="1" ht="12.95" hidden="1" customHeight="1" x14ac:dyDescent="0.4">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129"/>
      <c r="AD128" s="173"/>
      <c r="AE128" s="173"/>
      <c r="AF128" s="173"/>
      <c r="AG128" s="173"/>
      <c r="AH128" s="201" t="s">
        <v>77</v>
      </c>
      <c r="AI128" s="201"/>
      <c r="AJ128" s="201"/>
      <c r="AK128" s="201"/>
      <c r="AL128" s="201"/>
      <c r="AM128" s="201"/>
      <c r="AN128" s="201"/>
      <c r="AO128" s="201" t="s">
        <v>27</v>
      </c>
      <c r="AP128" s="201"/>
      <c r="AQ128" s="201"/>
      <c r="AR128" s="201"/>
      <c r="AS128" s="201"/>
      <c r="AT128" s="201"/>
      <c r="AU128" s="201"/>
      <c r="AV128" s="201" t="s">
        <v>28</v>
      </c>
      <c r="AW128" s="201"/>
      <c r="AX128" s="201"/>
      <c r="AY128" s="201"/>
      <c r="AZ128" s="201"/>
      <c r="BA128" s="201"/>
      <c r="BB128" s="201"/>
      <c r="BC128" s="201" t="s">
        <v>29</v>
      </c>
      <c r="BD128" s="201"/>
      <c r="BE128" s="201"/>
      <c r="BF128" s="201"/>
      <c r="BG128" s="201"/>
      <c r="BH128" s="201"/>
      <c r="BI128" s="201"/>
      <c r="BJ128" s="202" t="s">
        <v>30</v>
      </c>
      <c r="BK128" s="202"/>
      <c r="BL128" s="202"/>
      <c r="BM128" s="203" t="s">
        <v>9</v>
      </c>
      <c r="BN128" s="170"/>
      <c r="BO128" s="203"/>
      <c r="BP128" s="170"/>
      <c r="BQ128" s="203"/>
      <c r="BR128" s="170"/>
      <c r="BS128" s="170"/>
      <c r="BT128" s="170"/>
      <c r="BU128" s="170"/>
      <c r="BV128" s="28"/>
      <c r="BW128" s="28"/>
      <c r="BX128" s="28"/>
      <c r="BY128" s="28"/>
      <c r="BZ128" s="28"/>
      <c r="CA128" s="28"/>
      <c r="CB128" s="28"/>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5"/>
      <c r="DF128" s="205"/>
      <c r="DG128" s="205"/>
      <c r="DH128" s="206"/>
      <c r="DI128" s="139"/>
      <c r="DJ128" s="139"/>
      <c r="DK128" s="139"/>
      <c r="DL128" s="139"/>
      <c r="DM128" s="139"/>
      <c r="DN128" s="139"/>
      <c r="DO128" s="139"/>
    </row>
    <row r="129" spans="1:119" s="140" customFormat="1" ht="12.95" hidden="1" customHeight="1" x14ac:dyDescent="0.4">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129"/>
      <c r="AD129" s="207"/>
      <c r="AE129" s="83"/>
      <c r="AF129" s="83"/>
      <c r="AG129" s="83"/>
      <c r="AH129" s="162">
        <v>1</v>
      </c>
      <c r="AI129" s="162">
        <v>2</v>
      </c>
      <c r="AJ129" s="162">
        <v>3</v>
      </c>
      <c r="AK129" s="162">
        <v>4</v>
      </c>
      <c r="AL129" s="162">
        <v>5</v>
      </c>
      <c r="AM129" s="162">
        <v>6</v>
      </c>
      <c r="AN129" s="162">
        <v>7</v>
      </c>
      <c r="AO129" s="162">
        <v>8</v>
      </c>
      <c r="AP129" s="162">
        <v>9</v>
      </c>
      <c r="AQ129" s="162">
        <v>10</v>
      </c>
      <c r="AR129" s="162">
        <v>11</v>
      </c>
      <c r="AS129" s="162">
        <v>12</v>
      </c>
      <c r="AT129" s="162">
        <v>13</v>
      </c>
      <c r="AU129" s="162">
        <v>14</v>
      </c>
      <c r="AV129" s="162">
        <v>15</v>
      </c>
      <c r="AW129" s="162">
        <v>16</v>
      </c>
      <c r="AX129" s="162">
        <v>17</v>
      </c>
      <c r="AY129" s="162">
        <v>18</v>
      </c>
      <c r="AZ129" s="162">
        <v>19</v>
      </c>
      <c r="BA129" s="162">
        <v>20</v>
      </c>
      <c r="BB129" s="162">
        <v>21</v>
      </c>
      <c r="BC129" s="162">
        <v>22</v>
      </c>
      <c r="BD129" s="162">
        <v>23</v>
      </c>
      <c r="BE129" s="162">
        <v>24</v>
      </c>
      <c r="BF129" s="162">
        <v>25</v>
      </c>
      <c r="BG129" s="162">
        <v>26</v>
      </c>
      <c r="BH129" s="162">
        <v>27</v>
      </c>
      <c r="BI129" s="162">
        <v>28</v>
      </c>
      <c r="BJ129" s="162">
        <v>29</v>
      </c>
      <c r="BK129" s="162">
        <v>30</v>
      </c>
      <c r="BL129" s="162">
        <v>31</v>
      </c>
      <c r="BM129" s="203"/>
      <c r="BN129" s="208"/>
      <c r="BO129" s="203"/>
      <c r="BP129" s="170"/>
      <c r="BQ129" s="170"/>
      <c r="BR129" s="170"/>
      <c r="BS129" s="170"/>
      <c r="BT129" s="170"/>
      <c r="BU129" s="170"/>
      <c r="BV129" s="28"/>
      <c r="BW129" s="28"/>
      <c r="BX129" s="28"/>
      <c r="BY129" s="28"/>
      <c r="BZ129" s="28"/>
      <c r="CA129" s="28"/>
      <c r="CB129" s="28"/>
      <c r="CC129" s="209"/>
      <c r="CD129" s="209"/>
      <c r="CE129" s="209"/>
      <c r="CF129" s="209"/>
      <c r="CG129" s="209"/>
      <c r="CH129" s="209"/>
      <c r="CI129" s="209"/>
      <c r="CJ129" s="209"/>
      <c r="CK129" s="209"/>
      <c r="CL129" s="209"/>
      <c r="CM129" s="209"/>
      <c r="CN129" s="209"/>
      <c r="CO129" s="209"/>
      <c r="CP129" s="209"/>
      <c r="CQ129" s="209"/>
      <c r="CR129" s="209"/>
      <c r="CS129" s="209"/>
      <c r="CT129" s="209"/>
      <c r="CU129" s="209"/>
      <c r="CV129" s="209"/>
      <c r="CW129" s="209"/>
      <c r="CX129" s="209"/>
      <c r="CY129" s="209"/>
      <c r="CZ129" s="209"/>
      <c r="DA129" s="209"/>
      <c r="DB129" s="209"/>
      <c r="DC129" s="209"/>
      <c r="DD129" s="209"/>
      <c r="DE129" s="209"/>
      <c r="DF129" s="209"/>
      <c r="DG129" s="209"/>
      <c r="DH129" s="206"/>
      <c r="DI129" s="139"/>
      <c r="DJ129" s="139"/>
      <c r="DK129" s="139"/>
      <c r="DL129" s="139"/>
      <c r="DM129" s="139"/>
      <c r="DN129" s="139"/>
      <c r="DO129" s="139"/>
    </row>
    <row r="130" spans="1:119" s="140" customFormat="1" ht="12.95" hidden="1" customHeight="1" x14ac:dyDescent="0.4">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129"/>
      <c r="AD130" s="173"/>
      <c r="AE130" s="173"/>
      <c r="AF130" s="173"/>
      <c r="AG130" s="173"/>
      <c r="AH130" s="210">
        <f t="shared" ref="AH130:BL130" si="70">DATE($AR$2,$AU$2,AH129)</f>
        <v>46357</v>
      </c>
      <c r="AI130" s="210">
        <f t="shared" si="70"/>
        <v>46358</v>
      </c>
      <c r="AJ130" s="210">
        <f t="shared" si="70"/>
        <v>46359</v>
      </c>
      <c r="AK130" s="210">
        <f t="shared" si="70"/>
        <v>46360</v>
      </c>
      <c r="AL130" s="210">
        <f t="shared" si="70"/>
        <v>46361</v>
      </c>
      <c r="AM130" s="210">
        <f t="shared" si="70"/>
        <v>46362</v>
      </c>
      <c r="AN130" s="210">
        <f t="shared" si="70"/>
        <v>46363</v>
      </c>
      <c r="AO130" s="210">
        <f t="shared" si="70"/>
        <v>46364</v>
      </c>
      <c r="AP130" s="210">
        <f t="shared" si="70"/>
        <v>46365</v>
      </c>
      <c r="AQ130" s="210">
        <f t="shared" si="70"/>
        <v>46366</v>
      </c>
      <c r="AR130" s="210">
        <f t="shared" si="70"/>
        <v>46367</v>
      </c>
      <c r="AS130" s="210">
        <f t="shared" si="70"/>
        <v>46368</v>
      </c>
      <c r="AT130" s="210">
        <f t="shared" si="70"/>
        <v>46369</v>
      </c>
      <c r="AU130" s="210">
        <f t="shared" si="70"/>
        <v>46370</v>
      </c>
      <c r="AV130" s="210">
        <f t="shared" si="70"/>
        <v>46371</v>
      </c>
      <c r="AW130" s="210">
        <f t="shared" si="70"/>
        <v>46372</v>
      </c>
      <c r="AX130" s="210">
        <f t="shared" si="70"/>
        <v>46373</v>
      </c>
      <c r="AY130" s="210">
        <f t="shared" si="70"/>
        <v>46374</v>
      </c>
      <c r="AZ130" s="210">
        <f t="shared" si="70"/>
        <v>46375</v>
      </c>
      <c r="BA130" s="210">
        <f t="shared" si="70"/>
        <v>46376</v>
      </c>
      <c r="BB130" s="210">
        <f t="shared" si="70"/>
        <v>46377</v>
      </c>
      <c r="BC130" s="210">
        <f t="shared" si="70"/>
        <v>46378</v>
      </c>
      <c r="BD130" s="210">
        <f t="shared" si="70"/>
        <v>46379</v>
      </c>
      <c r="BE130" s="210">
        <f t="shared" si="70"/>
        <v>46380</v>
      </c>
      <c r="BF130" s="210">
        <f t="shared" si="70"/>
        <v>46381</v>
      </c>
      <c r="BG130" s="210">
        <f t="shared" si="70"/>
        <v>46382</v>
      </c>
      <c r="BH130" s="210">
        <f t="shared" si="70"/>
        <v>46383</v>
      </c>
      <c r="BI130" s="210">
        <f t="shared" si="70"/>
        <v>46384</v>
      </c>
      <c r="BJ130" s="210">
        <f t="shared" si="70"/>
        <v>46385</v>
      </c>
      <c r="BK130" s="210">
        <f t="shared" si="70"/>
        <v>46386</v>
      </c>
      <c r="BL130" s="210">
        <f t="shared" si="70"/>
        <v>46387</v>
      </c>
      <c r="BM130" s="211"/>
      <c r="BN130" s="208"/>
      <c r="BO130" s="203"/>
      <c r="BP130" s="170"/>
      <c r="BQ130" s="203"/>
      <c r="BR130" s="170"/>
      <c r="BS130" s="170"/>
      <c r="BT130" s="170"/>
      <c r="BU130" s="170"/>
      <c r="BV130" s="28"/>
      <c r="BW130" s="28"/>
      <c r="BX130" s="28"/>
      <c r="BY130" s="28"/>
      <c r="BZ130" s="28"/>
      <c r="CA130" s="28"/>
      <c r="CB130" s="28"/>
      <c r="CC130" s="212"/>
      <c r="CD130" s="212"/>
      <c r="CE130" s="212"/>
      <c r="CF130" s="212"/>
      <c r="CG130" s="212"/>
      <c r="CH130" s="212"/>
      <c r="CI130" s="212"/>
      <c r="CJ130" s="212"/>
      <c r="CK130" s="212"/>
      <c r="CL130" s="212"/>
      <c r="CM130" s="212"/>
      <c r="CN130" s="212"/>
      <c r="CO130" s="212"/>
      <c r="CP130" s="212"/>
      <c r="CQ130" s="212"/>
      <c r="CR130" s="212"/>
      <c r="CS130" s="212"/>
      <c r="CT130" s="212"/>
      <c r="CU130" s="212"/>
      <c r="CV130" s="212"/>
      <c r="CW130" s="212"/>
      <c r="CX130" s="212"/>
      <c r="CY130" s="212"/>
      <c r="CZ130" s="212"/>
      <c r="DA130" s="212"/>
      <c r="DB130" s="212"/>
      <c r="DC130" s="212"/>
      <c r="DD130" s="212"/>
      <c r="DE130" s="212"/>
      <c r="DF130" s="212"/>
      <c r="DG130" s="212"/>
      <c r="DH130" s="206"/>
      <c r="DI130" s="139"/>
      <c r="DJ130" s="139"/>
      <c r="DK130" s="139"/>
      <c r="DL130" s="139"/>
      <c r="DM130" s="139"/>
      <c r="DN130" s="139"/>
      <c r="DO130" s="139"/>
    </row>
    <row r="131" spans="1:119" s="140" customFormat="1" ht="12.95" hidden="1" customHeight="1" x14ac:dyDescent="0.4">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129"/>
      <c r="AD131" s="213"/>
      <c r="AE131" s="214"/>
      <c r="AF131" s="214"/>
      <c r="AG131" s="214"/>
      <c r="AH131" s="215" t="e">
        <f t="shared" ref="AH131:BL131" si="71">VLOOKUP(AH13,$B$42:$J$61,8,FALSE)</f>
        <v>#N/A</v>
      </c>
      <c r="AI131" s="215" t="e">
        <f t="shared" si="71"/>
        <v>#N/A</v>
      </c>
      <c r="AJ131" s="215" t="e">
        <f t="shared" si="71"/>
        <v>#N/A</v>
      </c>
      <c r="AK131" s="215" t="e">
        <f t="shared" si="71"/>
        <v>#N/A</v>
      </c>
      <c r="AL131" s="215" t="e">
        <f t="shared" si="71"/>
        <v>#N/A</v>
      </c>
      <c r="AM131" s="215" t="e">
        <f t="shared" si="71"/>
        <v>#N/A</v>
      </c>
      <c r="AN131" s="215" t="e">
        <f t="shared" si="71"/>
        <v>#N/A</v>
      </c>
      <c r="AO131" s="215" t="e">
        <f t="shared" si="71"/>
        <v>#N/A</v>
      </c>
      <c r="AP131" s="215" t="e">
        <f t="shared" si="71"/>
        <v>#N/A</v>
      </c>
      <c r="AQ131" s="215" t="e">
        <f t="shared" si="71"/>
        <v>#N/A</v>
      </c>
      <c r="AR131" s="215" t="e">
        <f t="shared" si="71"/>
        <v>#N/A</v>
      </c>
      <c r="AS131" s="215" t="e">
        <f t="shared" si="71"/>
        <v>#N/A</v>
      </c>
      <c r="AT131" s="215" t="e">
        <f t="shared" si="71"/>
        <v>#N/A</v>
      </c>
      <c r="AU131" s="215" t="e">
        <f t="shared" si="71"/>
        <v>#N/A</v>
      </c>
      <c r="AV131" s="215" t="e">
        <f t="shared" si="71"/>
        <v>#N/A</v>
      </c>
      <c r="AW131" s="215" t="e">
        <f t="shared" si="71"/>
        <v>#N/A</v>
      </c>
      <c r="AX131" s="215" t="e">
        <f t="shared" si="71"/>
        <v>#N/A</v>
      </c>
      <c r="AY131" s="215" t="e">
        <f t="shared" si="71"/>
        <v>#N/A</v>
      </c>
      <c r="AZ131" s="215" t="e">
        <f t="shared" si="71"/>
        <v>#N/A</v>
      </c>
      <c r="BA131" s="215" t="e">
        <f t="shared" si="71"/>
        <v>#N/A</v>
      </c>
      <c r="BB131" s="215" t="e">
        <f t="shared" si="71"/>
        <v>#N/A</v>
      </c>
      <c r="BC131" s="215" t="e">
        <f t="shared" si="71"/>
        <v>#N/A</v>
      </c>
      <c r="BD131" s="215" t="e">
        <f t="shared" si="71"/>
        <v>#N/A</v>
      </c>
      <c r="BE131" s="215" t="e">
        <f t="shared" si="71"/>
        <v>#N/A</v>
      </c>
      <c r="BF131" s="215" t="e">
        <f t="shared" si="71"/>
        <v>#N/A</v>
      </c>
      <c r="BG131" s="215" t="e">
        <f t="shared" si="71"/>
        <v>#N/A</v>
      </c>
      <c r="BH131" s="215" t="e">
        <f t="shared" si="71"/>
        <v>#N/A</v>
      </c>
      <c r="BI131" s="215" t="e">
        <f t="shared" si="71"/>
        <v>#N/A</v>
      </c>
      <c r="BJ131" s="215" t="e">
        <f t="shared" si="71"/>
        <v>#N/A</v>
      </c>
      <c r="BK131" s="215" t="e">
        <f t="shared" si="71"/>
        <v>#N/A</v>
      </c>
      <c r="BL131" s="215" t="e">
        <f t="shared" si="71"/>
        <v>#N/A</v>
      </c>
      <c r="BM131" s="491"/>
      <c r="BN131" s="492"/>
      <c r="BO131" s="491"/>
      <c r="BP131" s="492"/>
      <c r="BQ131" s="495"/>
      <c r="BR131" s="496"/>
      <c r="BS131" s="496"/>
      <c r="BT131" s="496"/>
      <c r="BU131" s="496"/>
      <c r="BV131" s="28"/>
      <c r="BW131" s="28"/>
      <c r="BX131" s="28"/>
      <c r="BY131" s="28"/>
      <c r="BZ131" s="28"/>
      <c r="CA131" s="28"/>
      <c r="CB131" s="28"/>
      <c r="CC131" s="218"/>
      <c r="CD131" s="218"/>
      <c r="CE131" s="218"/>
      <c r="CF131" s="218"/>
      <c r="CG131" s="218"/>
      <c r="CH131" s="218"/>
      <c r="CI131" s="218"/>
      <c r="CJ131" s="218"/>
      <c r="CK131" s="218"/>
      <c r="CL131" s="218"/>
      <c r="CM131" s="218"/>
      <c r="CN131" s="218"/>
      <c r="CO131" s="218"/>
      <c r="CP131" s="218"/>
      <c r="CQ131" s="218"/>
      <c r="CR131" s="218"/>
      <c r="CS131" s="218"/>
      <c r="CT131" s="218"/>
      <c r="CU131" s="218"/>
      <c r="CV131" s="218"/>
      <c r="CW131" s="218"/>
      <c r="CX131" s="218"/>
      <c r="CY131" s="218"/>
      <c r="CZ131" s="218"/>
      <c r="DA131" s="218"/>
      <c r="DB131" s="218"/>
      <c r="DC131" s="218"/>
      <c r="DD131" s="218"/>
      <c r="DE131" s="218"/>
      <c r="DF131" s="218"/>
      <c r="DG131" s="218"/>
      <c r="DH131" s="206"/>
      <c r="DI131" s="139"/>
      <c r="DJ131" s="139"/>
      <c r="DK131" s="139"/>
      <c r="DL131" s="139"/>
      <c r="DM131" s="139"/>
      <c r="DN131" s="139"/>
      <c r="DO131" s="139"/>
    </row>
    <row r="132" spans="1:119" s="140" customFormat="1" ht="12.95" hidden="1" customHeight="1" x14ac:dyDescent="0.4">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129"/>
      <c r="AD132" s="213"/>
      <c r="AE132" s="214"/>
      <c r="AF132" s="214"/>
      <c r="AG132" s="214"/>
      <c r="AH132" s="215" t="e">
        <f t="shared" ref="AH132:BL132" si="72">VLOOKUP(AH14,$B$42:$J$61,8,FALSE)</f>
        <v>#N/A</v>
      </c>
      <c r="AI132" s="215" t="e">
        <f t="shared" si="72"/>
        <v>#N/A</v>
      </c>
      <c r="AJ132" s="215" t="e">
        <f t="shared" si="72"/>
        <v>#N/A</v>
      </c>
      <c r="AK132" s="215" t="e">
        <f t="shared" si="72"/>
        <v>#N/A</v>
      </c>
      <c r="AL132" s="215" t="e">
        <f t="shared" si="72"/>
        <v>#N/A</v>
      </c>
      <c r="AM132" s="215" t="e">
        <f t="shared" si="72"/>
        <v>#N/A</v>
      </c>
      <c r="AN132" s="215" t="e">
        <f t="shared" si="72"/>
        <v>#N/A</v>
      </c>
      <c r="AO132" s="215" t="e">
        <f t="shared" si="72"/>
        <v>#N/A</v>
      </c>
      <c r="AP132" s="215" t="e">
        <f t="shared" si="72"/>
        <v>#N/A</v>
      </c>
      <c r="AQ132" s="215" t="e">
        <f t="shared" si="72"/>
        <v>#N/A</v>
      </c>
      <c r="AR132" s="215" t="e">
        <f t="shared" si="72"/>
        <v>#N/A</v>
      </c>
      <c r="AS132" s="215" t="e">
        <f t="shared" si="72"/>
        <v>#N/A</v>
      </c>
      <c r="AT132" s="215" t="e">
        <f t="shared" si="72"/>
        <v>#N/A</v>
      </c>
      <c r="AU132" s="215" t="e">
        <f t="shared" si="72"/>
        <v>#N/A</v>
      </c>
      <c r="AV132" s="215" t="e">
        <f t="shared" si="72"/>
        <v>#N/A</v>
      </c>
      <c r="AW132" s="215" t="e">
        <f t="shared" si="72"/>
        <v>#N/A</v>
      </c>
      <c r="AX132" s="215" t="e">
        <f t="shared" si="72"/>
        <v>#N/A</v>
      </c>
      <c r="AY132" s="215" t="e">
        <f t="shared" si="72"/>
        <v>#N/A</v>
      </c>
      <c r="AZ132" s="215" t="e">
        <f t="shared" si="72"/>
        <v>#N/A</v>
      </c>
      <c r="BA132" s="215" t="e">
        <f t="shared" si="72"/>
        <v>#N/A</v>
      </c>
      <c r="BB132" s="215" t="e">
        <f t="shared" si="72"/>
        <v>#N/A</v>
      </c>
      <c r="BC132" s="215" t="e">
        <f t="shared" si="72"/>
        <v>#N/A</v>
      </c>
      <c r="BD132" s="215" t="e">
        <f t="shared" si="72"/>
        <v>#N/A</v>
      </c>
      <c r="BE132" s="215" t="e">
        <f t="shared" si="72"/>
        <v>#N/A</v>
      </c>
      <c r="BF132" s="215" t="e">
        <f t="shared" si="72"/>
        <v>#N/A</v>
      </c>
      <c r="BG132" s="215" t="e">
        <f t="shared" si="72"/>
        <v>#N/A</v>
      </c>
      <c r="BH132" s="215" t="e">
        <f t="shared" si="72"/>
        <v>#N/A</v>
      </c>
      <c r="BI132" s="215" t="e">
        <f t="shared" si="72"/>
        <v>#N/A</v>
      </c>
      <c r="BJ132" s="215" t="e">
        <f t="shared" si="72"/>
        <v>#N/A</v>
      </c>
      <c r="BK132" s="215" t="e">
        <f t="shared" si="72"/>
        <v>#N/A</v>
      </c>
      <c r="BL132" s="215" t="e">
        <f t="shared" si="72"/>
        <v>#N/A</v>
      </c>
      <c r="BM132" s="491"/>
      <c r="BN132" s="492"/>
      <c r="BO132" s="491"/>
      <c r="BP132" s="492"/>
      <c r="BQ132" s="493"/>
      <c r="BR132" s="494"/>
      <c r="BS132" s="494"/>
      <c r="BT132" s="494"/>
      <c r="BU132" s="494"/>
      <c r="BV132" s="28"/>
      <c r="BW132" s="28"/>
      <c r="BX132" s="28"/>
      <c r="BY132" s="28"/>
      <c r="BZ132" s="28"/>
      <c r="CA132" s="28"/>
      <c r="CB132" s="28"/>
      <c r="CC132" s="218"/>
      <c r="CD132" s="218"/>
      <c r="CE132" s="218"/>
      <c r="CF132" s="218"/>
      <c r="CG132" s="218"/>
      <c r="CH132" s="218"/>
      <c r="CI132" s="218"/>
      <c r="CJ132" s="218"/>
      <c r="CK132" s="218"/>
      <c r="CL132" s="218"/>
      <c r="CM132" s="218"/>
      <c r="CN132" s="218"/>
      <c r="CO132" s="218"/>
      <c r="CP132" s="218"/>
      <c r="CQ132" s="218"/>
      <c r="CR132" s="218"/>
      <c r="CS132" s="218"/>
      <c r="CT132" s="218"/>
      <c r="CU132" s="218"/>
      <c r="CV132" s="218"/>
      <c r="CW132" s="218"/>
      <c r="CX132" s="218"/>
      <c r="CY132" s="218"/>
      <c r="CZ132" s="218"/>
      <c r="DA132" s="218"/>
      <c r="DB132" s="218"/>
      <c r="DC132" s="218"/>
      <c r="DD132" s="218"/>
      <c r="DE132" s="218"/>
      <c r="DF132" s="218"/>
      <c r="DG132" s="218"/>
      <c r="DH132" s="206"/>
      <c r="DI132" s="139"/>
      <c r="DJ132" s="139"/>
      <c r="DK132" s="139"/>
      <c r="DL132" s="139"/>
      <c r="DM132" s="139"/>
      <c r="DN132" s="139"/>
      <c r="DO132" s="139"/>
    </row>
    <row r="133" spans="1:119" s="140" customFormat="1" ht="12.95" hidden="1" customHeight="1" x14ac:dyDescent="0.4">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129"/>
      <c r="AD133" s="213"/>
      <c r="AE133" s="214"/>
      <c r="AF133" s="214"/>
      <c r="AG133" s="214"/>
      <c r="AH133" s="215" t="e">
        <f t="shared" ref="AH133:BL133" si="73">VLOOKUP(AH15,$B$42:$J$61,8,FALSE)</f>
        <v>#N/A</v>
      </c>
      <c r="AI133" s="215" t="e">
        <f t="shared" si="73"/>
        <v>#N/A</v>
      </c>
      <c r="AJ133" s="215" t="e">
        <f t="shared" si="73"/>
        <v>#N/A</v>
      </c>
      <c r="AK133" s="215" t="e">
        <f t="shared" si="73"/>
        <v>#N/A</v>
      </c>
      <c r="AL133" s="215" t="e">
        <f t="shared" si="73"/>
        <v>#N/A</v>
      </c>
      <c r="AM133" s="215" t="e">
        <f t="shared" si="73"/>
        <v>#N/A</v>
      </c>
      <c r="AN133" s="215" t="e">
        <f t="shared" si="73"/>
        <v>#N/A</v>
      </c>
      <c r="AO133" s="215" t="e">
        <f t="shared" si="73"/>
        <v>#N/A</v>
      </c>
      <c r="AP133" s="215" t="e">
        <f t="shared" si="73"/>
        <v>#N/A</v>
      </c>
      <c r="AQ133" s="215" t="e">
        <f t="shared" si="73"/>
        <v>#N/A</v>
      </c>
      <c r="AR133" s="215" t="e">
        <f t="shared" si="73"/>
        <v>#N/A</v>
      </c>
      <c r="AS133" s="215" t="e">
        <f t="shared" si="73"/>
        <v>#N/A</v>
      </c>
      <c r="AT133" s="215" t="e">
        <f t="shared" si="73"/>
        <v>#N/A</v>
      </c>
      <c r="AU133" s="215" t="e">
        <f t="shared" si="73"/>
        <v>#N/A</v>
      </c>
      <c r="AV133" s="215" t="e">
        <f t="shared" si="73"/>
        <v>#N/A</v>
      </c>
      <c r="AW133" s="215" t="e">
        <f t="shared" si="73"/>
        <v>#N/A</v>
      </c>
      <c r="AX133" s="215" t="e">
        <f t="shared" si="73"/>
        <v>#N/A</v>
      </c>
      <c r="AY133" s="215" t="e">
        <f t="shared" si="73"/>
        <v>#N/A</v>
      </c>
      <c r="AZ133" s="215" t="e">
        <f t="shared" si="73"/>
        <v>#N/A</v>
      </c>
      <c r="BA133" s="215" t="e">
        <f t="shared" si="73"/>
        <v>#N/A</v>
      </c>
      <c r="BB133" s="215" t="e">
        <f t="shared" si="73"/>
        <v>#N/A</v>
      </c>
      <c r="BC133" s="215" t="e">
        <f t="shared" si="73"/>
        <v>#N/A</v>
      </c>
      <c r="BD133" s="215" t="e">
        <f t="shared" si="73"/>
        <v>#N/A</v>
      </c>
      <c r="BE133" s="215" t="e">
        <f t="shared" si="73"/>
        <v>#N/A</v>
      </c>
      <c r="BF133" s="215" t="e">
        <f t="shared" si="73"/>
        <v>#N/A</v>
      </c>
      <c r="BG133" s="215" t="e">
        <f t="shared" si="73"/>
        <v>#N/A</v>
      </c>
      <c r="BH133" s="215" t="e">
        <f t="shared" si="73"/>
        <v>#N/A</v>
      </c>
      <c r="BI133" s="215" t="e">
        <f t="shared" si="73"/>
        <v>#N/A</v>
      </c>
      <c r="BJ133" s="215" t="e">
        <f t="shared" si="73"/>
        <v>#N/A</v>
      </c>
      <c r="BK133" s="215" t="e">
        <f t="shared" si="73"/>
        <v>#N/A</v>
      </c>
      <c r="BL133" s="215" t="e">
        <f t="shared" si="73"/>
        <v>#N/A</v>
      </c>
      <c r="BM133" s="491"/>
      <c r="BN133" s="492"/>
      <c r="BO133" s="491"/>
      <c r="BP133" s="492"/>
      <c r="BQ133" s="493"/>
      <c r="BR133" s="494"/>
      <c r="BS133" s="494"/>
      <c r="BT133" s="494"/>
      <c r="BU133" s="494"/>
      <c r="BV133" s="28"/>
      <c r="BW133" s="28"/>
      <c r="BX133" s="28"/>
      <c r="BY133" s="28"/>
      <c r="BZ133" s="28"/>
      <c r="CA133" s="28"/>
      <c r="CB133" s="28"/>
      <c r="CC133" s="218"/>
      <c r="CD133" s="218"/>
      <c r="CE133" s="218"/>
      <c r="CF133" s="218"/>
      <c r="CG133" s="218"/>
      <c r="CH133" s="218"/>
      <c r="CI133" s="218"/>
      <c r="CJ133" s="218"/>
      <c r="CK133" s="218"/>
      <c r="CL133" s="218"/>
      <c r="CM133" s="218"/>
      <c r="CN133" s="218"/>
      <c r="CO133" s="218"/>
      <c r="CP133" s="218"/>
      <c r="CQ133" s="218"/>
      <c r="CR133" s="218"/>
      <c r="CS133" s="218"/>
      <c r="CT133" s="218"/>
      <c r="CU133" s="218"/>
      <c r="CV133" s="218"/>
      <c r="CW133" s="218"/>
      <c r="CX133" s="218"/>
      <c r="CY133" s="218"/>
      <c r="CZ133" s="218"/>
      <c r="DA133" s="218"/>
      <c r="DB133" s="218"/>
      <c r="DC133" s="218"/>
      <c r="DD133" s="218"/>
      <c r="DE133" s="218"/>
      <c r="DF133" s="218"/>
      <c r="DG133" s="218"/>
      <c r="DH133" s="206"/>
      <c r="DI133" s="139"/>
      <c r="DJ133" s="139"/>
      <c r="DK133" s="139"/>
      <c r="DL133" s="139"/>
      <c r="DM133" s="139"/>
      <c r="DN133" s="139"/>
      <c r="DO133" s="139"/>
    </row>
    <row r="134" spans="1:119" s="140" customFormat="1" ht="12.95" hidden="1" customHeight="1" x14ac:dyDescent="0.4">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129"/>
      <c r="AD134" s="213"/>
      <c r="AE134" s="214"/>
      <c r="AF134" s="214"/>
      <c r="AG134" s="214"/>
      <c r="AH134" s="215" t="e">
        <f t="shared" ref="AH134:BL134" si="74">VLOOKUP(AH16,$B$42:$J$61,8,FALSE)</f>
        <v>#N/A</v>
      </c>
      <c r="AI134" s="215" t="e">
        <f t="shared" si="74"/>
        <v>#N/A</v>
      </c>
      <c r="AJ134" s="215" t="e">
        <f t="shared" si="74"/>
        <v>#N/A</v>
      </c>
      <c r="AK134" s="215" t="e">
        <f t="shared" si="74"/>
        <v>#N/A</v>
      </c>
      <c r="AL134" s="215" t="e">
        <f t="shared" si="74"/>
        <v>#N/A</v>
      </c>
      <c r="AM134" s="215" t="e">
        <f t="shared" si="74"/>
        <v>#N/A</v>
      </c>
      <c r="AN134" s="215" t="e">
        <f t="shared" si="74"/>
        <v>#N/A</v>
      </c>
      <c r="AO134" s="215" t="e">
        <f t="shared" si="74"/>
        <v>#N/A</v>
      </c>
      <c r="AP134" s="215" t="e">
        <f t="shared" si="74"/>
        <v>#N/A</v>
      </c>
      <c r="AQ134" s="215" t="e">
        <f t="shared" si="74"/>
        <v>#N/A</v>
      </c>
      <c r="AR134" s="215" t="e">
        <f t="shared" si="74"/>
        <v>#N/A</v>
      </c>
      <c r="AS134" s="215" t="e">
        <f t="shared" si="74"/>
        <v>#N/A</v>
      </c>
      <c r="AT134" s="215" t="e">
        <f t="shared" si="74"/>
        <v>#N/A</v>
      </c>
      <c r="AU134" s="215" t="e">
        <f t="shared" si="74"/>
        <v>#N/A</v>
      </c>
      <c r="AV134" s="215" t="e">
        <f t="shared" si="74"/>
        <v>#N/A</v>
      </c>
      <c r="AW134" s="215" t="e">
        <f t="shared" si="74"/>
        <v>#N/A</v>
      </c>
      <c r="AX134" s="215" t="e">
        <f t="shared" si="74"/>
        <v>#N/A</v>
      </c>
      <c r="AY134" s="215" t="e">
        <f t="shared" si="74"/>
        <v>#N/A</v>
      </c>
      <c r="AZ134" s="215" t="e">
        <f t="shared" si="74"/>
        <v>#N/A</v>
      </c>
      <c r="BA134" s="215" t="e">
        <f t="shared" si="74"/>
        <v>#N/A</v>
      </c>
      <c r="BB134" s="215" t="e">
        <f t="shared" si="74"/>
        <v>#N/A</v>
      </c>
      <c r="BC134" s="215" t="e">
        <f t="shared" si="74"/>
        <v>#N/A</v>
      </c>
      <c r="BD134" s="215" t="e">
        <f t="shared" si="74"/>
        <v>#N/A</v>
      </c>
      <c r="BE134" s="215" t="e">
        <f t="shared" si="74"/>
        <v>#N/A</v>
      </c>
      <c r="BF134" s="215" t="e">
        <f t="shared" si="74"/>
        <v>#N/A</v>
      </c>
      <c r="BG134" s="215" t="e">
        <f t="shared" si="74"/>
        <v>#N/A</v>
      </c>
      <c r="BH134" s="215" t="e">
        <f t="shared" si="74"/>
        <v>#N/A</v>
      </c>
      <c r="BI134" s="215" t="e">
        <f t="shared" si="74"/>
        <v>#N/A</v>
      </c>
      <c r="BJ134" s="215" t="e">
        <f t="shared" si="74"/>
        <v>#N/A</v>
      </c>
      <c r="BK134" s="215" t="e">
        <f t="shared" si="74"/>
        <v>#N/A</v>
      </c>
      <c r="BL134" s="215" t="e">
        <f t="shared" si="74"/>
        <v>#N/A</v>
      </c>
      <c r="BM134" s="491"/>
      <c r="BN134" s="492"/>
      <c r="BO134" s="491"/>
      <c r="BP134" s="492"/>
      <c r="BQ134" s="495"/>
      <c r="BR134" s="496"/>
      <c r="BS134" s="496"/>
      <c r="BT134" s="496"/>
      <c r="BU134" s="496"/>
      <c r="BV134" s="28"/>
      <c r="BW134" s="28"/>
      <c r="BX134" s="28"/>
      <c r="BY134" s="28"/>
      <c r="BZ134" s="28"/>
      <c r="CA134" s="28"/>
      <c r="CB134" s="28"/>
      <c r="CC134" s="218"/>
      <c r="CD134" s="218"/>
      <c r="CE134" s="218"/>
      <c r="CF134" s="218"/>
      <c r="CG134" s="218"/>
      <c r="CH134" s="218"/>
      <c r="CI134" s="218"/>
      <c r="CJ134" s="218"/>
      <c r="CK134" s="218"/>
      <c r="CL134" s="218"/>
      <c r="CM134" s="218"/>
      <c r="CN134" s="218"/>
      <c r="CO134" s="218"/>
      <c r="CP134" s="218"/>
      <c r="CQ134" s="218"/>
      <c r="CR134" s="218"/>
      <c r="CS134" s="218"/>
      <c r="CT134" s="218"/>
      <c r="CU134" s="218"/>
      <c r="CV134" s="218"/>
      <c r="CW134" s="218"/>
      <c r="CX134" s="218"/>
      <c r="CY134" s="218"/>
      <c r="CZ134" s="218"/>
      <c r="DA134" s="218"/>
      <c r="DB134" s="218"/>
      <c r="DC134" s="218"/>
      <c r="DD134" s="218"/>
      <c r="DE134" s="218"/>
      <c r="DF134" s="218"/>
      <c r="DG134" s="218"/>
      <c r="DH134" s="206"/>
      <c r="DI134" s="139"/>
      <c r="DJ134" s="139"/>
      <c r="DK134" s="139"/>
      <c r="DL134" s="139"/>
      <c r="DM134" s="139"/>
      <c r="DN134" s="139"/>
      <c r="DO134" s="139"/>
    </row>
    <row r="135" spans="1:119" s="140" customFormat="1" ht="12.95" hidden="1" customHeight="1" x14ac:dyDescent="0.4">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129"/>
      <c r="AD135" s="213"/>
      <c r="AE135" s="214"/>
      <c r="AF135" s="214"/>
      <c r="AG135" s="214"/>
      <c r="AH135" s="215" t="e">
        <f t="shared" ref="AH135:BL135" si="75">VLOOKUP(AH17,$B$42:$J$61,8,FALSE)</f>
        <v>#N/A</v>
      </c>
      <c r="AI135" s="215" t="e">
        <f t="shared" si="75"/>
        <v>#N/A</v>
      </c>
      <c r="AJ135" s="215" t="e">
        <f t="shared" si="75"/>
        <v>#N/A</v>
      </c>
      <c r="AK135" s="215" t="e">
        <f t="shared" si="75"/>
        <v>#N/A</v>
      </c>
      <c r="AL135" s="215" t="e">
        <f t="shared" si="75"/>
        <v>#N/A</v>
      </c>
      <c r="AM135" s="215" t="e">
        <f t="shared" si="75"/>
        <v>#N/A</v>
      </c>
      <c r="AN135" s="215" t="e">
        <f t="shared" si="75"/>
        <v>#N/A</v>
      </c>
      <c r="AO135" s="215" t="e">
        <f t="shared" si="75"/>
        <v>#N/A</v>
      </c>
      <c r="AP135" s="215" t="e">
        <f t="shared" si="75"/>
        <v>#N/A</v>
      </c>
      <c r="AQ135" s="215" t="e">
        <f t="shared" si="75"/>
        <v>#N/A</v>
      </c>
      <c r="AR135" s="215" t="e">
        <f t="shared" si="75"/>
        <v>#N/A</v>
      </c>
      <c r="AS135" s="215" t="e">
        <f t="shared" si="75"/>
        <v>#N/A</v>
      </c>
      <c r="AT135" s="215" t="e">
        <f t="shared" si="75"/>
        <v>#N/A</v>
      </c>
      <c r="AU135" s="215" t="e">
        <f t="shared" si="75"/>
        <v>#N/A</v>
      </c>
      <c r="AV135" s="215" t="e">
        <f t="shared" si="75"/>
        <v>#N/A</v>
      </c>
      <c r="AW135" s="215" t="e">
        <f t="shared" si="75"/>
        <v>#N/A</v>
      </c>
      <c r="AX135" s="215" t="e">
        <f t="shared" si="75"/>
        <v>#N/A</v>
      </c>
      <c r="AY135" s="215" t="e">
        <f t="shared" si="75"/>
        <v>#N/A</v>
      </c>
      <c r="AZ135" s="215" t="e">
        <f t="shared" si="75"/>
        <v>#N/A</v>
      </c>
      <c r="BA135" s="215" t="e">
        <f t="shared" si="75"/>
        <v>#N/A</v>
      </c>
      <c r="BB135" s="215" t="e">
        <f t="shared" si="75"/>
        <v>#N/A</v>
      </c>
      <c r="BC135" s="215" t="e">
        <f t="shared" si="75"/>
        <v>#N/A</v>
      </c>
      <c r="BD135" s="215" t="e">
        <f t="shared" si="75"/>
        <v>#N/A</v>
      </c>
      <c r="BE135" s="215" t="e">
        <f t="shared" si="75"/>
        <v>#N/A</v>
      </c>
      <c r="BF135" s="215" t="e">
        <f t="shared" si="75"/>
        <v>#N/A</v>
      </c>
      <c r="BG135" s="215" t="e">
        <f t="shared" si="75"/>
        <v>#N/A</v>
      </c>
      <c r="BH135" s="215" t="e">
        <f t="shared" si="75"/>
        <v>#N/A</v>
      </c>
      <c r="BI135" s="215" t="e">
        <f t="shared" si="75"/>
        <v>#N/A</v>
      </c>
      <c r="BJ135" s="215" t="e">
        <f t="shared" si="75"/>
        <v>#N/A</v>
      </c>
      <c r="BK135" s="215" t="e">
        <f t="shared" si="75"/>
        <v>#N/A</v>
      </c>
      <c r="BL135" s="215" t="e">
        <f t="shared" si="75"/>
        <v>#N/A</v>
      </c>
      <c r="BM135" s="491"/>
      <c r="BN135" s="492"/>
      <c r="BO135" s="491"/>
      <c r="BP135" s="492"/>
      <c r="BQ135" s="493"/>
      <c r="BR135" s="494"/>
      <c r="BS135" s="494"/>
      <c r="BT135" s="494"/>
      <c r="BU135" s="494"/>
      <c r="BV135" s="28"/>
      <c r="BW135" s="28"/>
      <c r="BX135" s="28"/>
      <c r="BY135" s="28"/>
      <c r="BZ135" s="28"/>
      <c r="CA135" s="28"/>
      <c r="CB135" s="28"/>
      <c r="CC135" s="218"/>
      <c r="CD135" s="218"/>
      <c r="CE135" s="218"/>
      <c r="CF135" s="218"/>
      <c r="CG135" s="218"/>
      <c r="CH135" s="218"/>
      <c r="CI135" s="218"/>
      <c r="CJ135" s="218"/>
      <c r="CK135" s="218"/>
      <c r="CL135" s="218"/>
      <c r="CM135" s="218"/>
      <c r="CN135" s="218"/>
      <c r="CO135" s="218"/>
      <c r="CP135" s="218"/>
      <c r="CQ135" s="218"/>
      <c r="CR135" s="218"/>
      <c r="CS135" s="218"/>
      <c r="CT135" s="218"/>
      <c r="CU135" s="218"/>
      <c r="CV135" s="218"/>
      <c r="CW135" s="218"/>
      <c r="CX135" s="218"/>
      <c r="CY135" s="218"/>
      <c r="CZ135" s="218"/>
      <c r="DA135" s="218"/>
      <c r="DB135" s="218"/>
      <c r="DC135" s="218"/>
      <c r="DD135" s="218"/>
      <c r="DE135" s="218"/>
      <c r="DF135" s="218"/>
      <c r="DG135" s="218"/>
      <c r="DH135" s="206"/>
      <c r="DI135" s="139"/>
      <c r="DJ135" s="139"/>
      <c r="DK135" s="139"/>
      <c r="DL135" s="139"/>
      <c r="DM135" s="139"/>
      <c r="DN135" s="139"/>
      <c r="DO135" s="139"/>
    </row>
    <row r="136" spans="1:119" s="140" customFormat="1" ht="12.95" hidden="1" customHeight="1" x14ac:dyDescent="0.4">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129"/>
      <c r="AD136" s="213"/>
      <c r="AE136" s="214"/>
      <c r="AF136" s="214"/>
      <c r="AG136" s="214"/>
      <c r="AH136" s="215" t="e">
        <f t="shared" ref="AH136:BL136" si="76">VLOOKUP(AH18,$B$42:$J$61,8,FALSE)</f>
        <v>#N/A</v>
      </c>
      <c r="AI136" s="215" t="e">
        <f t="shared" si="76"/>
        <v>#N/A</v>
      </c>
      <c r="AJ136" s="215" t="e">
        <f t="shared" si="76"/>
        <v>#N/A</v>
      </c>
      <c r="AK136" s="215" t="e">
        <f t="shared" si="76"/>
        <v>#N/A</v>
      </c>
      <c r="AL136" s="215" t="e">
        <f t="shared" si="76"/>
        <v>#N/A</v>
      </c>
      <c r="AM136" s="215" t="e">
        <f t="shared" si="76"/>
        <v>#N/A</v>
      </c>
      <c r="AN136" s="215" t="e">
        <f t="shared" si="76"/>
        <v>#N/A</v>
      </c>
      <c r="AO136" s="215" t="e">
        <f t="shared" si="76"/>
        <v>#N/A</v>
      </c>
      <c r="AP136" s="215" t="e">
        <f t="shared" si="76"/>
        <v>#N/A</v>
      </c>
      <c r="AQ136" s="215" t="e">
        <f t="shared" si="76"/>
        <v>#N/A</v>
      </c>
      <c r="AR136" s="215" t="e">
        <f t="shared" si="76"/>
        <v>#N/A</v>
      </c>
      <c r="AS136" s="215" t="e">
        <f t="shared" si="76"/>
        <v>#N/A</v>
      </c>
      <c r="AT136" s="215" t="e">
        <f t="shared" si="76"/>
        <v>#N/A</v>
      </c>
      <c r="AU136" s="215" t="e">
        <f t="shared" si="76"/>
        <v>#N/A</v>
      </c>
      <c r="AV136" s="215" t="e">
        <f t="shared" si="76"/>
        <v>#N/A</v>
      </c>
      <c r="AW136" s="215" t="e">
        <f t="shared" si="76"/>
        <v>#N/A</v>
      </c>
      <c r="AX136" s="215" t="e">
        <f t="shared" si="76"/>
        <v>#N/A</v>
      </c>
      <c r="AY136" s="215" t="e">
        <f t="shared" si="76"/>
        <v>#N/A</v>
      </c>
      <c r="AZ136" s="215" t="e">
        <f t="shared" si="76"/>
        <v>#N/A</v>
      </c>
      <c r="BA136" s="215" t="e">
        <f t="shared" si="76"/>
        <v>#N/A</v>
      </c>
      <c r="BB136" s="215" t="e">
        <f t="shared" si="76"/>
        <v>#N/A</v>
      </c>
      <c r="BC136" s="215" t="e">
        <f t="shared" si="76"/>
        <v>#N/A</v>
      </c>
      <c r="BD136" s="215" t="e">
        <f t="shared" si="76"/>
        <v>#N/A</v>
      </c>
      <c r="BE136" s="215" t="e">
        <f t="shared" si="76"/>
        <v>#N/A</v>
      </c>
      <c r="BF136" s="215" t="e">
        <f t="shared" si="76"/>
        <v>#N/A</v>
      </c>
      <c r="BG136" s="215" t="e">
        <f t="shared" si="76"/>
        <v>#N/A</v>
      </c>
      <c r="BH136" s="215" t="e">
        <f t="shared" si="76"/>
        <v>#N/A</v>
      </c>
      <c r="BI136" s="215" t="e">
        <f t="shared" si="76"/>
        <v>#N/A</v>
      </c>
      <c r="BJ136" s="215" t="e">
        <f t="shared" si="76"/>
        <v>#N/A</v>
      </c>
      <c r="BK136" s="215" t="e">
        <f t="shared" si="76"/>
        <v>#N/A</v>
      </c>
      <c r="BL136" s="215" t="e">
        <f t="shared" si="76"/>
        <v>#N/A</v>
      </c>
      <c r="BM136" s="491"/>
      <c r="BN136" s="492"/>
      <c r="BO136" s="491"/>
      <c r="BP136" s="492"/>
      <c r="BQ136" s="493"/>
      <c r="BR136" s="494"/>
      <c r="BS136" s="494"/>
      <c r="BT136" s="494"/>
      <c r="BU136" s="494"/>
      <c r="BV136" s="28"/>
      <c r="BW136" s="28"/>
      <c r="BX136" s="28"/>
      <c r="BY136" s="28"/>
      <c r="BZ136" s="28"/>
      <c r="CA136" s="28"/>
      <c r="CB136" s="28"/>
      <c r="CC136" s="218"/>
      <c r="CD136" s="218"/>
      <c r="CE136" s="218"/>
      <c r="CF136" s="218"/>
      <c r="CG136" s="218"/>
      <c r="CH136" s="218"/>
      <c r="CI136" s="218"/>
      <c r="CJ136" s="218"/>
      <c r="CK136" s="218"/>
      <c r="CL136" s="218"/>
      <c r="CM136" s="218"/>
      <c r="CN136" s="218"/>
      <c r="CO136" s="218"/>
      <c r="CP136" s="218"/>
      <c r="CQ136" s="218"/>
      <c r="CR136" s="218"/>
      <c r="CS136" s="218"/>
      <c r="CT136" s="218"/>
      <c r="CU136" s="218"/>
      <c r="CV136" s="218"/>
      <c r="CW136" s="218"/>
      <c r="CX136" s="218"/>
      <c r="CY136" s="218"/>
      <c r="CZ136" s="218"/>
      <c r="DA136" s="218"/>
      <c r="DB136" s="218"/>
      <c r="DC136" s="218"/>
      <c r="DD136" s="218"/>
      <c r="DE136" s="218"/>
      <c r="DF136" s="218"/>
      <c r="DG136" s="218"/>
      <c r="DH136" s="206"/>
      <c r="DI136" s="139"/>
      <c r="DJ136" s="139"/>
      <c r="DK136" s="139"/>
      <c r="DL136" s="139"/>
      <c r="DM136" s="139"/>
      <c r="DN136" s="139"/>
      <c r="DO136" s="139"/>
    </row>
    <row r="137" spans="1:119" s="140" customFormat="1" ht="12.95" hidden="1" customHeight="1" x14ac:dyDescent="0.4">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129"/>
      <c r="AD137" s="213"/>
      <c r="AE137" s="214"/>
      <c r="AF137" s="214"/>
      <c r="AG137" s="214"/>
      <c r="AH137" s="215" t="e">
        <f t="shared" ref="AH137:BL137" si="77">VLOOKUP(AH19,$B$42:$J$61,8,FALSE)</f>
        <v>#N/A</v>
      </c>
      <c r="AI137" s="215" t="e">
        <f t="shared" si="77"/>
        <v>#N/A</v>
      </c>
      <c r="AJ137" s="215" t="e">
        <f t="shared" si="77"/>
        <v>#N/A</v>
      </c>
      <c r="AK137" s="215" t="e">
        <f t="shared" si="77"/>
        <v>#N/A</v>
      </c>
      <c r="AL137" s="215" t="e">
        <f t="shared" si="77"/>
        <v>#N/A</v>
      </c>
      <c r="AM137" s="215" t="e">
        <f t="shared" si="77"/>
        <v>#N/A</v>
      </c>
      <c r="AN137" s="215" t="e">
        <f t="shared" si="77"/>
        <v>#N/A</v>
      </c>
      <c r="AO137" s="215" t="e">
        <f t="shared" si="77"/>
        <v>#N/A</v>
      </c>
      <c r="AP137" s="215" t="e">
        <f t="shared" si="77"/>
        <v>#N/A</v>
      </c>
      <c r="AQ137" s="215" t="e">
        <f t="shared" si="77"/>
        <v>#N/A</v>
      </c>
      <c r="AR137" s="215" t="e">
        <f t="shared" si="77"/>
        <v>#N/A</v>
      </c>
      <c r="AS137" s="215" t="e">
        <f t="shared" si="77"/>
        <v>#N/A</v>
      </c>
      <c r="AT137" s="215" t="e">
        <f t="shared" si="77"/>
        <v>#N/A</v>
      </c>
      <c r="AU137" s="215" t="e">
        <f t="shared" si="77"/>
        <v>#N/A</v>
      </c>
      <c r="AV137" s="215" t="e">
        <f t="shared" si="77"/>
        <v>#N/A</v>
      </c>
      <c r="AW137" s="215" t="e">
        <f t="shared" si="77"/>
        <v>#N/A</v>
      </c>
      <c r="AX137" s="215" t="e">
        <f t="shared" si="77"/>
        <v>#N/A</v>
      </c>
      <c r="AY137" s="215" t="e">
        <f t="shared" si="77"/>
        <v>#N/A</v>
      </c>
      <c r="AZ137" s="215" t="e">
        <f t="shared" si="77"/>
        <v>#N/A</v>
      </c>
      <c r="BA137" s="215" t="e">
        <f t="shared" si="77"/>
        <v>#N/A</v>
      </c>
      <c r="BB137" s="215" t="e">
        <f t="shared" si="77"/>
        <v>#N/A</v>
      </c>
      <c r="BC137" s="215" t="e">
        <f t="shared" si="77"/>
        <v>#N/A</v>
      </c>
      <c r="BD137" s="215" t="e">
        <f t="shared" si="77"/>
        <v>#N/A</v>
      </c>
      <c r="BE137" s="215" t="e">
        <f t="shared" si="77"/>
        <v>#N/A</v>
      </c>
      <c r="BF137" s="215" t="e">
        <f t="shared" si="77"/>
        <v>#N/A</v>
      </c>
      <c r="BG137" s="215" t="e">
        <f t="shared" si="77"/>
        <v>#N/A</v>
      </c>
      <c r="BH137" s="215" t="e">
        <f t="shared" si="77"/>
        <v>#N/A</v>
      </c>
      <c r="BI137" s="215" t="e">
        <f t="shared" si="77"/>
        <v>#N/A</v>
      </c>
      <c r="BJ137" s="215" t="e">
        <f t="shared" si="77"/>
        <v>#N/A</v>
      </c>
      <c r="BK137" s="215" t="e">
        <f t="shared" si="77"/>
        <v>#N/A</v>
      </c>
      <c r="BL137" s="215" t="e">
        <f t="shared" si="77"/>
        <v>#N/A</v>
      </c>
      <c r="BM137" s="491"/>
      <c r="BN137" s="492"/>
      <c r="BO137" s="491"/>
      <c r="BP137" s="492"/>
      <c r="BQ137" s="493"/>
      <c r="BR137" s="494"/>
      <c r="BS137" s="494"/>
      <c r="BT137" s="494"/>
      <c r="BU137" s="494"/>
      <c r="BV137" s="28"/>
      <c r="BW137" s="28"/>
      <c r="BX137" s="28"/>
      <c r="BY137" s="28"/>
      <c r="BZ137" s="28"/>
      <c r="CA137" s="28"/>
      <c r="CB137" s="28"/>
      <c r="CC137" s="218"/>
      <c r="CD137" s="218"/>
      <c r="CE137" s="218"/>
      <c r="CF137" s="218"/>
      <c r="CG137" s="218"/>
      <c r="CH137" s="218"/>
      <c r="CI137" s="218"/>
      <c r="CJ137" s="218"/>
      <c r="CK137" s="218"/>
      <c r="CL137" s="218"/>
      <c r="CM137" s="218"/>
      <c r="CN137" s="218"/>
      <c r="CO137" s="218"/>
      <c r="CP137" s="218"/>
      <c r="CQ137" s="218"/>
      <c r="CR137" s="218"/>
      <c r="CS137" s="218"/>
      <c r="CT137" s="218"/>
      <c r="CU137" s="218"/>
      <c r="CV137" s="218"/>
      <c r="CW137" s="218"/>
      <c r="CX137" s="218"/>
      <c r="CY137" s="218"/>
      <c r="CZ137" s="218"/>
      <c r="DA137" s="218"/>
      <c r="DB137" s="218"/>
      <c r="DC137" s="218"/>
      <c r="DD137" s="218"/>
      <c r="DE137" s="218"/>
      <c r="DF137" s="218"/>
      <c r="DG137" s="218"/>
      <c r="DH137" s="206"/>
      <c r="DI137" s="139"/>
      <c r="DJ137" s="139"/>
      <c r="DK137" s="139"/>
      <c r="DL137" s="139"/>
      <c r="DM137" s="139"/>
      <c r="DN137" s="139"/>
      <c r="DO137" s="139"/>
    </row>
    <row r="138" spans="1:119" s="140" customFormat="1" ht="12.95" hidden="1" customHeight="1" x14ac:dyDescent="0.4">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129"/>
      <c r="AD138" s="213"/>
      <c r="AE138" s="214"/>
      <c r="AF138" s="214"/>
      <c r="AG138" s="214"/>
      <c r="AH138" s="215" t="e">
        <f t="shared" ref="AH138:BL138" si="78">VLOOKUP(AH20,$B$42:$J$61,8,FALSE)</f>
        <v>#N/A</v>
      </c>
      <c r="AI138" s="215" t="e">
        <f t="shared" si="78"/>
        <v>#N/A</v>
      </c>
      <c r="AJ138" s="215" t="e">
        <f t="shared" si="78"/>
        <v>#N/A</v>
      </c>
      <c r="AK138" s="215" t="e">
        <f t="shared" si="78"/>
        <v>#N/A</v>
      </c>
      <c r="AL138" s="215" t="e">
        <f t="shared" si="78"/>
        <v>#N/A</v>
      </c>
      <c r="AM138" s="215" t="e">
        <f t="shared" si="78"/>
        <v>#N/A</v>
      </c>
      <c r="AN138" s="215" t="e">
        <f t="shared" si="78"/>
        <v>#N/A</v>
      </c>
      <c r="AO138" s="215" t="e">
        <f t="shared" si="78"/>
        <v>#N/A</v>
      </c>
      <c r="AP138" s="215" t="e">
        <f t="shared" si="78"/>
        <v>#N/A</v>
      </c>
      <c r="AQ138" s="215" t="e">
        <f t="shared" si="78"/>
        <v>#N/A</v>
      </c>
      <c r="AR138" s="215" t="e">
        <f t="shared" si="78"/>
        <v>#N/A</v>
      </c>
      <c r="AS138" s="215" t="e">
        <f t="shared" si="78"/>
        <v>#N/A</v>
      </c>
      <c r="AT138" s="215" t="e">
        <f t="shared" si="78"/>
        <v>#N/A</v>
      </c>
      <c r="AU138" s="215" t="e">
        <f t="shared" si="78"/>
        <v>#N/A</v>
      </c>
      <c r="AV138" s="215" t="e">
        <f t="shared" si="78"/>
        <v>#N/A</v>
      </c>
      <c r="AW138" s="215" t="e">
        <f t="shared" si="78"/>
        <v>#N/A</v>
      </c>
      <c r="AX138" s="215" t="e">
        <f t="shared" si="78"/>
        <v>#N/A</v>
      </c>
      <c r="AY138" s="215" t="e">
        <f t="shared" si="78"/>
        <v>#N/A</v>
      </c>
      <c r="AZ138" s="215" t="e">
        <f t="shared" si="78"/>
        <v>#N/A</v>
      </c>
      <c r="BA138" s="215" t="e">
        <f t="shared" si="78"/>
        <v>#N/A</v>
      </c>
      <c r="BB138" s="215" t="e">
        <f t="shared" si="78"/>
        <v>#N/A</v>
      </c>
      <c r="BC138" s="215" t="e">
        <f t="shared" si="78"/>
        <v>#N/A</v>
      </c>
      <c r="BD138" s="215" t="e">
        <f t="shared" si="78"/>
        <v>#N/A</v>
      </c>
      <c r="BE138" s="215" t="e">
        <f t="shared" si="78"/>
        <v>#N/A</v>
      </c>
      <c r="BF138" s="215" t="e">
        <f t="shared" si="78"/>
        <v>#N/A</v>
      </c>
      <c r="BG138" s="215" t="e">
        <f t="shared" si="78"/>
        <v>#N/A</v>
      </c>
      <c r="BH138" s="215" t="e">
        <f t="shared" si="78"/>
        <v>#N/A</v>
      </c>
      <c r="BI138" s="215" t="e">
        <f t="shared" si="78"/>
        <v>#N/A</v>
      </c>
      <c r="BJ138" s="215" t="e">
        <f t="shared" si="78"/>
        <v>#N/A</v>
      </c>
      <c r="BK138" s="215" t="e">
        <f t="shared" si="78"/>
        <v>#N/A</v>
      </c>
      <c r="BL138" s="215" t="e">
        <f t="shared" si="78"/>
        <v>#N/A</v>
      </c>
      <c r="BM138" s="491"/>
      <c r="BN138" s="492"/>
      <c r="BO138" s="491"/>
      <c r="BP138" s="492"/>
      <c r="BQ138" s="493"/>
      <c r="BR138" s="494"/>
      <c r="BS138" s="494"/>
      <c r="BT138" s="494"/>
      <c r="BU138" s="494"/>
      <c r="BV138" s="28"/>
      <c r="BW138" s="28"/>
      <c r="BX138" s="28"/>
      <c r="BY138" s="28"/>
      <c r="BZ138" s="28"/>
      <c r="CA138" s="28"/>
      <c r="CB138" s="28"/>
      <c r="CC138" s="218"/>
      <c r="CD138" s="218"/>
      <c r="CE138" s="218"/>
      <c r="CF138" s="218"/>
      <c r="CG138" s="218"/>
      <c r="CH138" s="218"/>
      <c r="CI138" s="218"/>
      <c r="CJ138" s="218"/>
      <c r="CK138" s="218"/>
      <c r="CL138" s="218"/>
      <c r="CM138" s="218"/>
      <c r="CN138" s="218"/>
      <c r="CO138" s="218"/>
      <c r="CP138" s="218"/>
      <c r="CQ138" s="218"/>
      <c r="CR138" s="218"/>
      <c r="CS138" s="218"/>
      <c r="CT138" s="218"/>
      <c r="CU138" s="218"/>
      <c r="CV138" s="218"/>
      <c r="CW138" s="218"/>
      <c r="CX138" s="218"/>
      <c r="CY138" s="218"/>
      <c r="CZ138" s="218"/>
      <c r="DA138" s="218"/>
      <c r="DB138" s="218"/>
      <c r="DC138" s="218"/>
      <c r="DD138" s="218"/>
      <c r="DE138" s="218"/>
      <c r="DF138" s="218"/>
      <c r="DG138" s="218"/>
      <c r="DH138" s="206"/>
      <c r="DI138" s="139"/>
      <c r="DJ138" s="139"/>
      <c r="DK138" s="139"/>
      <c r="DL138" s="139"/>
      <c r="DM138" s="139"/>
      <c r="DN138" s="139"/>
      <c r="DO138" s="139"/>
    </row>
    <row r="139" spans="1:119" s="140" customFormat="1" ht="12.95" hidden="1" customHeight="1" x14ac:dyDescent="0.4">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129"/>
      <c r="AD139" s="213"/>
      <c r="AE139" s="214"/>
      <c r="AF139" s="214"/>
      <c r="AG139" s="214"/>
      <c r="AH139" s="215" t="e">
        <f t="shared" ref="AH139:BL139" si="79">VLOOKUP(AH21,$B$42:$J$61,8,FALSE)</f>
        <v>#N/A</v>
      </c>
      <c r="AI139" s="215" t="e">
        <f t="shared" si="79"/>
        <v>#N/A</v>
      </c>
      <c r="AJ139" s="215" t="e">
        <f t="shared" si="79"/>
        <v>#N/A</v>
      </c>
      <c r="AK139" s="215" t="e">
        <f t="shared" si="79"/>
        <v>#N/A</v>
      </c>
      <c r="AL139" s="215" t="e">
        <f t="shared" si="79"/>
        <v>#N/A</v>
      </c>
      <c r="AM139" s="215" t="e">
        <f t="shared" si="79"/>
        <v>#N/A</v>
      </c>
      <c r="AN139" s="215" t="e">
        <f t="shared" si="79"/>
        <v>#N/A</v>
      </c>
      <c r="AO139" s="215" t="e">
        <f t="shared" si="79"/>
        <v>#N/A</v>
      </c>
      <c r="AP139" s="215" t="e">
        <f t="shared" si="79"/>
        <v>#N/A</v>
      </c>
      <c r="AQ139" s="215" t="e">
        <f t="shared" si="79"/>
        <v>#N/A</v>
      </c>
      <c r="AR139" s="215" t="e">
        <f t="shared" si="79"/>
        <v>#N/A</v>
      </c>
      <c r="AS139" s="215" t="e">
        <f t="shared" si="79"/>
        <v>#N/A</v>
      </c>
      <c r="AT139" s="215" t="e">
        <f t="shared" si="79"/>
        <v>#N/A</v>
      </c>
      <c r="AU139" s="215" t="e">
        <f t="shared" si="79"/>
        <v>#N/A</v>
      </c>
      <c r="AV139" s="215" t="e">
        <f t="shared" si="79"/>
        <v>#N/A</v>
      </c>
      <c r="AW139" s="215" t="e">
        <f t="shared" si="79"/>
        <v>#N/A</v>
      </c>
      <c r="AX139" s="215" t="e">
        <f t="shared" si="79"/>
        <v>#N/A</v>
      </c>
      <c r="AY139" s="215" t="e">
        <f t="shared" si="79"/>
        <v>#N/A</v>
      </c>
      <c r="AZ139" s="215" t="e">
        <f t="shared" si="79"/>
        <v>#N/A</v>
      </c>
      <c r="BA139" s="215" t="e">
        <f t="shared" si="79"/>
        <v>#N/A</v>
      </c>
      <c r="BB139" s="215" t="e">
        <f t="shared" si="79"/>
        <v>#N/A</v>
      </c>
      <c r="BC139" s="215" t="e">
        <f t="shared" si="79"/>
        <v>#N/A</v>
      </c>
      <c r="BD139" s="215" t="e">
        <f t="shared" si="79"/>
        <v>#N/A</v>
      </c>
      <c r="BE139" s="215" t="e">
        <f t="shared" si="79"/>
        <v>#N/A</v>
      </c>
      <c r="BF139" s="215" t="e">
        <f t="shared" si="79"/>
        <v>#N/A</v>
      </c>
      <c r="BG139" s="215" t="e">
        <f t="shared" si="79"/>
        <v>#N/A</v>
      </c>
      <c r="BH139" s="215" t="e">
        <f t="shared" si="79"/>
        <v>#N/A</v>
      </c>
      <c r="BI139" s="215" t="e">
        <f t="shared" si="79"/>
        <v>#N/A</v>
      </c>
      <c r="BJ139" s="215" t="e">
        <f t="shared" si="79"/>
        <v>#N/A</v>
      </c>
      <c r="BK139" s="215" t="e">
        <f t="shared" si="79"/>
        <v>#N/A</v>
      </c>
      <c r="BL139" s="215" t="e">
        <f t="shared" si="79"/>
        <v>#N/A</v>
      </c>
      <c r="BM139" s="491"/>
      <c r="BN139" s="492"/>
      <c r="BO139" s="491"/>
      <c r="BP139" s="492"/>
      <c r="BQ139" s="493"/>
      <c r="BR139" s="494"/>
      <c r="BS139" s="494"/>
      <c r="BT139" s="494"/>
      <c r="BU139" s="494"/>
      <c r="BV139" s="28"/>
      <c r="BW139" s="28"/>
      <c r="BX139" s="28"/>
      <c r="BY139" s="28"/>
      <c r="BZ139" s="28"/>
      <c r="CA139" s="28"/>
      <c r="CB139" s="28"/>
      <c r="CC139" s="218"/>
      <c r="CD139" s="218"/>
      <c r="CE139" s="218"/>
      <c r="CF139" s="218"/>
      <c r="CG139" s="218"/>
      <c r="CH139" s="218"/>
      <c r="CI139" s="218"/>
      <c r="CJ139" s="218"/>
      <c r="CK139" s="218"/>
      <c r="CL139" s="218"/>
      <c r="CM139" s="218"/>
      <c r="CN139" s="218"/>
      <c r="CO139" s="218"/>
      <c r="CP139" s="218"/>
      <c r="CQ139" s="218"/>
      <c r="CR139" s="218"/>
      <c r="CS139" s="218"/>
      <c r="CT139" s="218"/>
      <c r="CU139" s="218"/>
      <c r="CV139" s="218"/>
      <c r="CW139" s="218"/>
      <c r="CX139" s="218"/>
      <c r="CY139" s="218"/>
      <c r="CZ139" s="218"/>
      <c r="DA139" s="218"/>
      <c r="DB139" s="218"/>
      <c r="DC139" s="218"/>
      <c r="DD139" s="218"/>
      <c r="DE139" s="218"/>
      <c r="DF139" s="218"/>
      <c r="DG139" s="218"/>
      <c r="DH139" s="206"/>
      <c r="DI139" s="139"/>
      <c r="DJ139" s="139"/>
      <c r="DK139" s="139"/>
      <c r="DL139" s="139"/>
      <c r="DM139" s="139"/>
      <c r="DN139" s="139"/>
      <c r="DO139" s="139"/>
    </row>
    <row r="140" spans="1:119" s="140" customFormat="1" ht="12.95" hidden="1" customHeight="1" x14ac:dyDescent="0.4">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129"/>
      <c r="AD140" s="213"/>
      <c r="AE140" s="214"/>
      <c r="AF140" s="214"/>
      <c r="AG140" s="214"/>
      <c r="AH140" s="215" t="e">
        <f t="shared" ref="AH140:BL140" si="80">VLOOKUP(AH22,$B$42:$J$61,8,FALSE)</f>
        <v>#N/A</v>
      </c>
      <c r="AI140" s="215" t="e">
        <f t="shared" si="80"/>
        <v>#N/A</v>
      </c>
      <c r="AJ140" s="215" t="e">
        <f t="shared" si="80"/>
        <v>#N/A</v>
      </c>
      <c r="AK140" s="215" t="e">
        <f t="shared" si="80"/>
        <v>#N/A</v>
      </c>
      <c r="AL140" s="215" t="e">
        <f t="shared" si="80"/>
        <v>#N/A</v>
      </c>
      <c r="AM140" s="215" t="e">
        <f t="shared" si="80"/>
        <v>#N/A</v>
      </c>
      <c r="AN140" s="215" t="e">
        <f t="shared" si="80"/>
        <v>#N/A</v>
      </c>
      <c r="AO140" s="215" t="e">
        <f t="shared" si="80"/>
        <v>#N/A</v>
      </c>
      <c r="AP140" s="215" t="e">
        <f t="shared" si="80"/>
        <v>#N/A</v>
      </c>
      <c r="AQ140" s="215" t="e">
        <f t="shared" si="80"/>
        <v>#N/A</v>
      </c>
      <c r="AR140" s="215" t="e">
        <f t="shared" si="80"/>
        <v>#N/A</v>
      </c>
      <c r="AS140" s="215" t="e">
        <f t="shared" si="80"/>
        <v>#N/A</v>
      </c>
      <c r="AT140" s="215" t="e">
        <f t="shared" si="80"/>
        <v>#N/A</v>
      </c>
      <c r="AU140" s="215" t="e">
        <f t="shared" si="80"/>
        <v>#N/A</v>
      </c>
      <c r="AV140" s="215" t="e">
        <f t="shared" si="80"/>
        <v>#N/A</v>
      </c>
      <c r="AW140" s="215" t="e">
        <f t="shared" si="80"/>
        <v>#N/A</v>
      </c>
      <c r="AX140" s="215" t="e">
        <f t="shared" si="80"/>
        <v>#N/A</v>
      </c>
      <c r="AY140" s="215" t="e">
        <f t="shared" si="80"/>
        <v>#N/A</v>
      </c>
      <c r="AZ140" s="215" t="e">
        <f t="shared" si="80"/>
        <v>#N/A</v>
      </c>
      <c r="BA140" s="215" t="e">
        <f t="shared" si="80"/>
        <v>#N/A</v>
      </c>
      <c r="BB140" s="215" t="e">
        <f t="shared" si="80"/>
        <v>#N/A</v>
      </c>
      <c r="BC140" s="215" t="e">
        <f t="shared" si="80"/>
        <v>#N/A</v>
      </c>
      <c r="BD140" s="215" t="e">
        <f t="shared" si="80"/>
        <v>#N/A</v>
      </c>
      <c r="BE140" s="215" t="e">
        <f t="shared" si="80"/>
        <v>#N/A</v>
      </c>
      <c r="BF140" s="215" t="e">
        <f t="shared" si="80"/>
        <v>#N/A</v>
      </c>
      <c r="BG140" s="215" t="e">
        <f t="shared" si="80"/>
        <v>#N/A</v>
      </c>
      <c r="BH140" s="215" t="e">
        <f t="shared" si="80"/>
        <v>#N/A</v>
      </c>
      <c r="BI140" s="215" t="e">
        <f t="shared" si="80"/>
        <v>#N/A</v>
      </c>
      <c r="BJ140" s="215" t="e">
        <f t="shared" si="80"/>
        <v>#N/A</v>
      </c>
      <c r="BK140" s="215" t="e">
        <f t="shared" si="80"/>
        <v>#N/A</v>
      </c>
      <c r="BL140" s="215" t="e">
        <f t="shared" si="80"/>
        <v>#N/A</v>
      </c>
      <c r="BM140" s="491"/>
      <c r="BN140" s="492"/>
      <c r="BO140" s="491"/>
      <c r="BP140" s="492"/>
      <c r="BQ140" s="493"/>
      <c r="BR140" s="494"/>
      <c r="BS140" s="494"/>
      <c r="BT140" s="494"/>
      <c r="BU140" s="494"/>
      <c r="BV140" s="28"/>
      <c r="BW140" s="28"/>
      <c r="BX140" s="28"/>
      <c r="BY140" s="28"/>
      <c r="BZ140" s="28"/>
      <c r="CA140" s="28"/>
      <c r="CB140" s="28"/>
      <c r="CC140" s="218"/>
      <c r="CD140" s="218"/>
      <c r="CE140" s="218"/>
      <c r="CF140" s="218"/>
      <c r="CG140" s="218"/>
      <c r="CH140" s="218"/>
      <c r="CI140" s="218"/>
      <c r="CJ140" s="218"/>
      <c r="CK140" s="218"/>
      <c r="CL140" s="218"/>
      <c r="CM140" s="218"/>
      <c r="CN140" s="218"/>
      <c r="CO140" s="218"/>
      <c r="CP140" s="218"/>
      <c r="CQ140" s="218"/>
      <c r="CR140" s="218"/>
      <c r="CS140" s="218"/>
      <c r="CT140" s="218"/>
      <c r="CU140" s="218"/>
      <c r="CV140" s="218"/>
      <c r="CW140" s="218"/>
      <c r="CX140" s="218"/>
      <c r="CY140" s="218"/>
      <c r="CZ140" s="218"/>
      <c r="DA140" s="218"/>
      <c r="DB140" s="218"/>
      <c r="DC140" s="218"/>
      <c r="DD140" s="218"/>
      <c r="DE140" s="218"/>
      <c r="DF140" s="218"/>
      <c r="DG140" s="218"/>
      <c r="DH140" s="206"/>
      <c r="DI140" s="139"/>
      <c r="DJ140" s="139"/>
      <c r="DK140" s="139"/>
      <c r="DL140" s="139"/>
      <c r="DM140" s="139"/>
      <c r="DN140" s="139"/>
      <c r="DO140" s="139"/>
    </row>
    <row r="141" spans="1:119" s="140" customFormat="1" ht="12.95" hidden="1" customHeight="1" x14ac:dyDescent="0.4">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129"/>
      <c r="AD141" s="213"/>
      <c r="AE141" s="214"/>
      <c r="AF141" s="214"/>
      <c r="AG141" s="214"/>
      <c r="AH141" s="215" t="e">
        <f t="shared" ref="AH141:BL141" si="81">VLOOKUP(AH23,$B$42:$J$61,8,FALSE)</f>
        <v>#N/A</v>
      </c>
      <c r="AI141" s="215" t="e">
        <f t="shared" si="81"/>
        <v>#N/A</v>
      </c>
      <c r="AJ141" s="215" t="e">
        <f t="shared" si="81"/>
        <v>#N/A</v>
      </c>
      <c r="AK141" s="215" t="e">
        <f t="shared" si="81"/>
        <v>#N/A</v>
      </c>
      <c r="AL141" s="215" t="e">
        <f t="shared" si="81"/>
        <v>#N/A</v>
      </c>
      <c r="AM141" s="215" t="e">
        <f t="shared" si="81"/>
        <v>#N/A</v>
      </c>
      <c r="AN141" s="215" t="e">
        <f t="shared" si="81"/>
        <v>#N/A</v>
      </c>
      <c r="AO141" s="215" t="e">
        <f t="shared" si="81"/>
        <v>#N/A</v>
      </c>
      <c r="AP141" s="215" t="e">
        <f t="shared" si="81"/>
        <v>#N/A</v>
      </c>
      <c r="AQ141" s="215" t="e">
        <f t="shared" si="81"/>
        <v>#N/A</v>
      </c>
      <c r="AR141" s="215" t="e">
        <f t="shared" si="81"/>
        <v>#N/A</v>
      </c>
      <c r="AS141" s="215" t="e">
        <f t="shared" si="81"/>
        <v>#N/A</v>
      </c>
      <c r="AT141" s="215" t="e">
        <f t="shared" si="81"/>
        <v>#N/A</v>
      </c>
      <c r="AU141" s="215" t="e">
        <f t="shared" si="81"/>
        <v>#N/A</v>
      </c>
      <c r="AV141" s="215" t="e">
        <f t="shared" si="81"/>
        <v>#N/A</v>
      </c>
      <c r="AW141" s="215" t="e">
        <f t="shared" si="81"/>
        <v>#N/A</v>
      </c>
      <c r="AX141" s="215" t="e">
        <f t="shared" si="81"/>
        <v>#N/A</v>
      </c>
      <c r="AY141" s="215" t="e">
        <f t="shared" si="81"/>
        <v>#N/A</v>
      </c>
      <c r="AZ141" s="215" t="e">
        <f t="shared" si="81"/>
        <v>#N/A</v>
      </c>
      <c r="BA141" s="215" t="e">
        <f t="shared" si="81"/>
        <v>#N/A</v>
      </c>
      <c r="BB141" s="215" t="e">
        <f t="shared" si="81"/>
        <v>#N/A</v>
      </c>
      <c r="BC141" s="215" t="e">
        <f t="shared" si="81"/>
        <v>#N/A</v>
      </c>
      <c r="BD141" s="215" t="e">
        <f t="shared" si="81"/>
        <v>#N/A</v>
      </c>
      <c r="BE141" s="215" t="e">
        <f t="shared" si="81"/>
        <v>#N/A</v>
      </c>
      <c r="BF141" s="215" t="e">
        <f t="shared" si="81"/>
        <v>#N/A</v>
      </c>
      <c r="BG141" s="215" t="e">
        <f t="shared" si="81"/>
        <v>#N/A</v>
      </c>
      <c r="BH141" s="215" t="e">
        <f t="shared" si="81"/>
        <v>#N/A</v>
      </c>
      <c r="BI141" s="215" t="e">
        <f t="shared" si="81"/>
        <v>#N/A</v>
      </c>
      <c r="BJ141" s="215" t="e">
        <f t="shared" si="81"/>
        <v>#N/A</v>
      </c>
      <c r="BK141" s="215" t="e">
        <f t="shared" si="81"/>
        <v>#N/A</v>
      </c>
      <c r="BL141" s="215" t="e">
        <f t="shared" si="81"/>
        <v>#N/A</v>
      </c>
      <c r="BM141" s="491"/>
      <c r="BN141" s="492"/>
      <c r="BO141" s="491"/>
      <c r="BP141" s="492"/>
      <c r="BQ141" s="493"/>
      <c r="BR141" s="494"/>
      <c r="BS141" s="494"/>
      <c r="BT141" s="494"/>
      <c r="BU141" s="494"/>
      <c r="BV141" s="28"/>
      <c r="BW141" s="28"/>
      <c r="BX141" s="28"/>
      <c r="BY141" s="28"/>
      <c r="BZ141" s="28"/>
      <c r="CA141" s="28"/>
      <c r="CB141" s="28"/>
      <c r="CC141" s="218"/>
      <c r="CD141" s="218"/>
      <c r="CE141" s="218"/>
      <c r="CF141" s="218"/>
      <c r="CG141" s="218"/>
      <c r="CH141" s="218"/>
      <c r="CI141" s="218"/>
      <c r="CJ141" s="218"/>
      <c r="CK141" s="218"/>
      <c r="CL141" s="218"/>
      <c r="CM141" s="218"/>
      <c r="CN141" s="218"/>
      <c r="CO141" s="218"/>
      <c r="CP141" s="218"/>
      <c r="CQ141" s="218"/>
      <c r="CR141" s="218"/>
      <c r="CS141" s="218"/>
      <c r="CT141" s="218"/>
      <c r="CU141" s="218"/>
      <c r="CV141" s="218"/>
      <c r="CW141" s="218"/>
      <c r="CX141" s="218"/>
      <c r="CY141" s="218"/>
      <c r="CZ141" s="218"/>
      <c r="DA141" s="218"/>
      <c r="DB141" s="218"/>
      <c r="DC141" s="218"/>
      <c r="DD141" s="218"/>
      <c r="DE141" s="218"/>
      <c r="DF141" s="218"/>
      <c r="DG141" s="218"/>
      <c r="DH141" s="206"/>
      <c r="DI141" s="139"/>
      <c r="DJ141" s="139"/>
      <c r="DK141" s="139"/>
      <c r="DL141" s="139"/>
      <c r="DM141" s="139"/>
      <c r="DN141" s="139"/>
      <c r="DO141" s="139"/>
    </row>
    <row r="142" spans="1:119" s="140" customFormat="1" ht="12.95" hidden="1" customHeight="1" x14ac:dyDescent="0.4">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129"/>
      <c r="AD142" s="213"/>
      <c r="AE142" s="214"/>
      <c r="AF142" s="214"/>
      <c r="AG142" s="214"/>
      <c r="AH142" s="215" t="e">
        <f t="shared" ref="AH142:BL142" si="82">VLOOKUP(AH24,$B$42:$J$61,8,FALSE)</f>
        <v>#N/A</v>
      </c>
      <c r="AI142" s="215" t="e">
        <f t="shared" si="82"/>
        <v>#N/A</v>
      </c>
      <c r="AJ142" s="215" t="e">
        <f t="shared" si="82"/>
        <v>#N/A</v>
      </c>
      <c r="AK142" s="215" t="e">
        <f t="shared" si="82"/>
        <v>#N/A</v>
      </c>
      <c r="AL142" s="215" t="e">
        <f t="shared" si="82"/>
        <v>#N/A</v>
      </c>
      <c r="AM142" s="215" t="e">
        <f t="shared" si="82"/>
        <v>#N/A</v>
      </c>
      <c r="AN142" s="215" t="e">
        <f t="shared" si="82"/>
        <v>#N/A</v>
      </c>
      <c r="AO142" s="215" t="e">
        <f t="shared" si="82"/>
        <v>#N/A</v>
      </c>
      <c r="AP142" s="215" t="e">
        <f t="shared" si="82"/>
        <v>#N/A</v>
      </c>
      <c r="AQ142" s="215" t="e">
        <f t="shared" si="82"/>
        <v>#N/A</v>
      </c>
      <c r="AR142" s="215" t="e">
        <f t="shared" si="82"/>
        <v>#N/A</v>
      </c>
      <c r="AS142" s="215" t="e">
        <f t="shared" si="82"/>
        <v>#N/A</v>
      </c>
      <c r="AT142" s="215" t="e">
        <f t="shared" si="82"/>
        <v>#N/A</v>
      </c>
      <c r="AU142" s="215" t="e">
        <f t="shared" si="82"/>
        <v>#N/A</v>
      </c>
      <c r="AV142" s="215" t="e">
        <f t="shared" si="82"/>
        <v>#N/A</v>
      </c>
      <c r="AW142" s="215" t="e">
        <f t="shared" si="82"/>
        <v>#N/A</v>
      </c>
      <c r="AX142" s="215" t="e">
        <f t="shared" si="82"/>
        <v>#N/A</v>
      </c>
      <c r="AY142" s="215" t="e">
        <f t="shared" si="82"/>
        <v>#N/A</v>
      </c>
      <c r="AZ142" s="215" t="e">
        <f t="shared" si="82"/>
        <v>#N/A</v>
      </c>
      <c r="BA142" s="215" t="e">
        <f t="shared" si="82"/>
        <v>#N/A</v>
      </c>
      <c r="BB142" s="215" t="e">
        <f t="shared" si="82"/>
        <v>#N/A</v>
      </c>
      <c r="BC142" s="215" t="e">
        <f t="shared" si="82"/>
        <v>#N/A</v>
      </c>
      <c r="BD142" s="215" t="e">
        <f t="shared" si="82"/>
        <v>#N/A</v>
      </c>
      <c r="BE142" s="215" t="e">
        <f t="shared" si="82"/>
        <v>#N/A</v>
      </c>
      <c r="BF142" s="215" t="e">
        <f t="shared" si="82"/>
        <v>#N/A</v>
      </c>
      <c r="BG142" s="215" t="e">
        <f t="shared" si="82"/>
        <v>#N/A</v>
      </c>
      <c r="BH142" s="215" t="e">
        <f t="shared" si="82"/>
        <v>#N/A</v>
      </c>
      <c r="BI142" s="215" t="e">
        <f t="shared" si="82"/>
        <v>#N/A</v>
      </c>
      <c r="BJ142" s="215" t="e">
        <f t="shared" si="82"/>
        <v>#N/A</v>
      </c>
      <c r="BK142" s="215" t="e">
        <f t="shared" si="82"/>
        <v>#N/A</v>
      </c>
      <c r="BL142" s="215" t="e">
        <f t="shared" si="82"/>
        <v>#N/A</v>
      </c>
      <c r="BM142" s="491"/>
      <c r="BN142" s="492"/>
      <c r="BO142" s="491"/>
      <c r="BP142" s="492"/>
      <c r="BQ142" s="493"/>
      <c r="BR142" s="494"/>
      <c r="BS142" s="494"/>
      <c r="BT142" s="494"/>
      <c r="BU142" s="494"/>
      <c r="BV142" s="28"/>
      <c r="BW142" s="28"/>
      <c r="BX142" s="28"/>
      <c r="BY142" s="28"/>
      <c r="BZ142" s="28"/>
      <c r="CA142" s="28"/>
      <c r="CB142" s="28"/>
      <c r="CC142" s="218"/>
      <c r="CD142" s="218"/>
      <c r="CE142" s="218"/>
      <c r="CF142" s="218"/>
      <c r="CG142" s="218"/>
      <c r="CH142" s="218"/>
      <c r="CI142" s="218"/>
      <c r="CJ142" s="218"/>
      <c r="CK142" s="218"/>
      <c r="CL142" s="218"/>
      <c r="CM142" s="218"/>
      <c r="CN142" s="218"/>
      <c r="CO142" s="218"/>
      <c r="CP142" s="218"/>
      <c r="CQ142" s="218"/>
      <c r="CR142" s="218"/>
      <c r="CS142" s="218"/>
      <c r="CT142" s="218"/>
      <c r="CU142" s="218"/>
      <c r="CV142" s="218"/>
      <c r="CW142" s="218"/>
      <c r="CX142" s="218"/>
      <c r="CY142" s="218"/>
      <c r="CZ142" s="218"/>
      <c r="DA142" s="218"/>
      <c r="DB142" s="218"/>
      <c r="DC142" s="218"/>
      <c r="DD142" s="218"/>
      <c r="DE142" s="218"/>
      <c r="DF142" s="218"/>
      <c r="DG142" s="218"/>
      <c r="DH142" s="206"/>
      <c r="DI142" s="139"/>
      <c r="DJ142" s="139"/>
      <c r="DK142" s="139"/>
      <c r="DL142" s="139"/>
      <c r="DM142" s="139"/>
      <c r="DN142" s="139"/>
      <c r="DO142" s="139"/>
    </row>
    <row r="143" spans="1:119" s="140" customFormat="1" ht="12.95" hidden="1" customHeight="1" x14ac:dyDescent="0.4">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129"/>
      <c r="AD143" s="213"/>
      <c r="AE143" s="214"/>
      <c r="AF143" s="214"/>
      <c r="AG143" s="214"/>
      <c r="AH143" s="215" t="e">
        <f t="shared" ref="AH143:BL143" si="83">VLOOKUP(AH25,$B$42:$J$61,8,FALSE)</f>
        <v>#N/A</v>
      </c>
      <c r="AI143" s="215" t="e">
        <f t="shared" si="83"/>
        <v>#N/A</v>
      </c>
      <c r="AJ143" s="215" t="e">
        <f t="shared" si="83"/>
        <v>#N/A</v>
      </c>
      <c r="AK143" s="215" t="e">
        <f t="shared" si="83"/>
        <v>#N/A</v>
      </c>
      <c r="AL143" s="215" t="e">
        <f t="shared" si="83"/>
        <v>#N/A</v>
      </c>
      <c r="AM143" s="215" t="e">
        <f t="shared" si="83"/>
        <v>#N/A</v>
      </c>
      <c r="AN143" s="215" t="e">
        <f t="shared" si="83"/>
        <v>#N/A</v>
      </c>
      <c r="AO143" s="215" t="e">
        <f t="shared" si="83"/>
        <v>#N/A</v>
      </c>
      <c r="AP143" s="215" t="e">
        <f t="shared" si="83"/>
        <v>#N/A</v>
      </c>
      <c r="AQ143" s="215" t="e">
        <f t="shared" si="83"/>
        <v>#N/A</v>
      </c>
      <c r="AR143" s="215" t="e">
        <f t="shared" si="83"/>
        <v>#N/A</v>
      </c>
      <c r="AS143" s="215" t="e">
        <f t="shared" si="83"/>
        <v>#N/A</v>
      </c>
      <c r="AT143" s="215" t="e">
        <f t="shared" si="83"/>
        <v>#N/A</v>
      </c>
      <c r="AU143" s="215" t="e">
        <f t="shared" si="83"/>
        <v>#N/A</v>
      </c>
      <c r="AV143" s="215" t="e">
        <f t="shared" si="83"/>
        <v>#N/A</v>
      </c>
      <c r="AW143" s="215" t="e">
        <f t="shared" si="83"/>
        <v>#N/A</v>
      </c>
      <c r="AX143" s="215" t="e">
        <f t="shared" si="83"/>
        <v>#N/A</v>
      </c>
      <c r="AY143" s="215" t="e">
        <f t="shared" si="83"/>
        <v>#N/A</v>
      </c>
      <c r="AZ143" s="215" t="e">
        <f t="shared" si="83"/>
        <v>#N/A</v>
      </c>
      <c r="BA143" s="215" t="e">
        <f t="shared" si="83"/>
        <v>#N/A</v>
      </c>
      <c r="BB143" s="215" t="e">
        <f t="shared" si="83"/>
        <v>#N/A</v>
      </c>
      <c r="BC143" s="215" t="e">
        <f t="shared" si="83"/>
        <v>#N/A</v>
      </c>
      <c r="BD143" s="215" t="e">
        <f t="shared" si="83"/>
        <v>#N/A</v>
      </c>
      <c r="BE143" s="215" t="e">
        <f t="shared" si="83"/>
        <v>#N/A</v>
      </c>
      <c r="BF143" s="215" t="e">
        <f t="shared" si="83"/>
        <v>#N/A</v>
      </c>
      <c r="BG143" s="215" t="e">
        <f t="shared" si="83"/>
        <v>#N/A</v>
      </c>
      <c r="BH143" s="215" t="e">
        <f t="shared" si="83"/>
        <v>#N/A</v>
      </c>
      <c r="BI143" s="215" t="e">
        <f t="shared" si="83"/>
        <v>#N/A</v>
      </c>
      <c r="BJ143" s="215" t="e">
        <f t="shared" si="83"/>
        <v>#N/A</v>
      </c>
      <c r="BK143" s="215" t="e">
        <f t="shared" si="83"/>
        <v>#N/A</v>
      </c>
      <c r="BL143" s="215" t="e">
        <f t="shared" si="83"/>
        <v>#N/A</v>
      </c>
      <c r="BM143" s="491"/>
      <c r="BN143" s="492"/>
      <c r="BO143" s="491"/>
      <c r="BP143" s="492"/>
      <c r="BQ143" s="493"/>
      <c r="BR143" s="494"/>
      <c r="BS143" s="494"/>
      <c r="BT143" s="494"/>
      <c r="BU143" s="494"/>
      <c r="BV143" s="28"/>
      <c r="BW143" s="28"/>
      <c r="BX143" s="28"/>
      <c r="BY143" s="28"/>
      <c r="BZ143" s="28"/>
      <c r="CA143" s="28"/>
      <c r="CB143" s="28"/>
      <c r="CC143" s="218"/>
      <c r="CD143" s="218"/>
      <c r="CE143" s="218"/>
      <c r="CF143" s="218"/>
      <c r="CG143" s="218"/>
      <c r="CH143" s="218"/>
      <c r="CI143" s="218"/>
      <c r="CJ143" s="218"/>
      <c r="CK143" s="218"/>
      <c r="CL143" s="218"/>
      <c r="CM143" s="218"/>
      <c r="CN143" s="218"/>
      <c r="CO143" s="218"/>
      <c r="CP143" s="218"/>
      <c r="CQ143" s="218"/>
      <c r="CR143" s="218"/>
      <c r="CS143" s="218"/>
      <c r="CT143" s="218"/>
      <c r="CU143" s="218"/>
      <c r="CV143" s="218"/>
      <c r="CW143" s="218"/>
      <c r="CX143" s="218"/>
      <c r="CY143" s="218"/>
      <c r="CZ143" s="218"/>
      <c r="DA143" s="218"/>
      <c r="DB143" s="218"/>
      <c r="DC143" s="218"/>
      <c r="DD143" s="218"/>
      <c r="DE143" s="218"/>
      <c r="DF143" s="218"/>
      <c r="DG143" s="218"/>
      <c r="DH143" s="206"/>
      <c r="DI143" s="139"/>
      <c r="DJ143" s="139"/>
      <c r="DK143" s="139"/>
      <c r="DL143" s="139"/>
      <c r="DM143" s="139"/>
      <c r="DN143" s="139"/>
      <c r="DO143" s="139"/>
    </row>
    <row r="144" spans="1:119" s="140" customFormat="1" ht="12.95" hidden="1" customHeight="1" x14ac:dyDescent="0.4">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129"/>
      <c r="AD144" s="213"/>
      <c r="AE144" s="214"/>
      <c r="AF144" s="214"/>
      <c r="AG144" s="214"/>
      <c r="AH144" s="215" t="e">
        <f t="shared" ref="AH144:BL144" si="84">VLOOKUP(AH26,$B$42:$J$61,8,FALSE)</f>
        <v>#N/A</v>
      </c>
      <c r="AI144" s="215" t="e">
        <f t="shared" si="84"/>
        <v>#N/A</v>
      </c>
      <c r="AJ144" s="215" t="e">
        <f t="shared" si="84"/>
        <v>#N/A</v>
      </c>
      <c r="AK144" s="215" t="e">
        <f t="shared" si="84"/>
        <v>#N/A</v>
      </c>
      <c r="AL144" s="215" t="e">
        <f t="shared" si="84"/>
        <v>#N/A</v>
      </c>
      <c r="AM144" s="215" t="e">
        <f t="shared" si="84"/>
        <v>#N/A</v>
      </c>
      <c r="AN144" s="215" t="e">
        <f t="shared" si="84"/>
        <v>#N/A</v>
      </c>
      <c r="AO144" s="215" t="e">
        <f t="shared" si="84"/>
        <v>#N/A</v>
      </c>
      <c r="AP144" s="215" t="e">
        <f t="shared" si="84"/>
        <v>#N/A</v>
      </c>
      <c r="AQ144" s="215" t="e">
        <f t="shared" si="84"/>
        <v>#N/A</v>
      </c>
      <c r="AR144" s="215" t="e">
        <f t="shared" si="84"/>
        <v>#N/A</v>
      </c>
      <c r="AS144" s="215" t="e">
        <f t="shared" si="84"/>
        <v>#N/A</v>
      </c>
      <c r="AT144" s="215" t="e">
        <f t="shared" si="84"/>
        <v>#N/A</v>
      </c>
      <c r="AU144" s="215" t="e">
        <f t="shared" si="84"/>
        <v>#N/A</v>
      </c>
      <c r="AV144" s="215" t="e">
        <f t="shared" si="84"/>
        <v>#N/A</v>
      </c>
      <c r="AW144" s="215" t="e">
        <f t="shared" si="84"/>
        <v>#N/A</v>
      </c>
      <c r="AX144" s="215" t="e">
        <f t="shared" si="84"/>
        <v>#N/A</v>
      </c>
      <c r="AY144" s="215" t="e">
        <f t="shared" si="84"/>
        <v>#N/A</v>
      </c>
      <c r="AZ144" s="215" t="e">
        <f t="shared" si="84"/>
        <v>#N/A</v>
      </c>
      <c r="BA144" s="215" t="e">
        <f t="shared" si="84"/>
        <v>#N/A</v>
      </c>
      <c r="BB144" s="215" t="e">
        <f t="shared" si="84"/>
        <v>#N/A</v>
      </c>
      <c r="BC144" s="215" t="e">
        <f t="shared" si="84"/>
        <v>#N/A</v>
      </c>
      <c r="BD144" s="215" t="e">
        <f t="shared" si="84"/>
        <v>#N/A</v>
      </c>
      <c r="BE144" s="215" t="e">
        <f t="shared" si="84"/>
        <v>#N/A</v>
      </c>
      <c r="BF144" s="215" t="e">
        <f t="shared" si="84"/>
        <v>#N/A</v>
      </c>
      <c r="BG144" s="215" t="e">
        <f t="shared" si="84"/>
        <v>#N/A</v>
      </c>
      <c r="BH144" s="215" t="e">
        <f t="shared" si="84"/>
        <v>#N/A</v>
      </c>
      <c r="BI144" s="215" t="e">
        <f t="shared" si="84"/>
        <v>#N/A</v>
      </c>
      <c r="BJ144" s="215" t="e">
        <f t="shared" si="84"/>
        <v>#N/A</v>
      </c>
      <c r="BK144" s="215" t="e">
        <f t="shared" si="84"/>
        <v>#N/A</v>
      </c>
      <c r="BL144" s="215" t="e">
        <f t="shared" si="84"/>
        <v>#N/A</v>
      </c>
      <c r="BM144" s="491"/>
      <c r="BN144" s="492"/>
      <c r="BO144" s="491"/>
      <c r="BP144" s="492"/>
      <c r="BQ144" s="493"/>
      <c r="BR144" s="494"/>
      <c r="BS144" s="494"/>
      <c r="BT144" s="494"/>
      <c r="BU144" s="494"/>
      <c r="BV144" s="28"/>
      <c r="BW144" s="28"/>
      <c r="BX144" s="28"/>
      <c r="BY144" s="28"/>
      <c r="BZ144" s="28"/>
      <c r="CA144" s="28"/>
      <c r="CB144" s="28"/>
      <c r="CC144" s="218"/>
      <c r="CD144" s="218"/>
      <c r="CE144" s="218"/>
      <c r="CF144" s="218"/>
      <c r="CG144" s="218"/>
      <c r="CH144" s="218"/>
      <c r="CI144" s="218"/>
      <c r="CJ144" s="218"/>
      <c r="CK144" s="218"/>
      <c r="CL144" s="218"/>
      <c r="CM144" s="218"/>
      <c r="CN144" s="218"/>
      <c r="CO144" s="218"/>
      <c r="CP144" s="218"/>
      <c r="CQ144" s="218"/>
      <c r="CR144" s="218"/>
      <c r="CS144" s="218"/>
      <c r="CT144" s="218"/>
      <c r="CU144" s="218"/>
      <c r="CV144" s="218"/>
      <c r="CW144" s="218"/>
      <c r="CX144" s="218"/>
      <c r="CY144" s="218"/>
      <c r="CZ144" s="218"/>
      <c r="DA144" s="218"/>
      <c r="DB144" s="218"/>
      <c r="DC144" s="218"/>
      <c r="DD144" s="218"/>
      <c r="DE144" s="218"/>
      <c r="DF144" s="218"/>
      <c r="DG144" s="218"/>
      <c r="DH144" s="206"/>
      <c r="DI144" s="139"/>
      <c r="DJ144" s="139"/>
      <c r="DK144" s="139"/>
      <c r="DL144" s="139"/>
      <c r="DM144" s="139"/>
      <c r="DN144" s="139"/>
      <c r="DO144" s="139"/>
    </row>
    <row r="145" spans="1:119" s="140" customFormat="1" ht="12.95" hidden="1" customHeight="1" x14ac:dyDescent="0.4">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13"/>
      <c r="AE145" s="214"/>
      <c r="AF145" s="214"/>
      <c r="AG145" s="214"/>
      <c r="AH145" s="215" t="e">
        <f t="shared" ref="AH145:BL145" si="85">VLOOKUP(AH27,$B$42:$J$61,8,FALSE)</f>
        <v>#N/A</v>
      </c>
      <c r="AI145" s="215" t="e">
        <f t="shared" si="85"/>
        <v>#N/A</v>
      </c>
      <c r="AJ145" s="215" t="e">
        <f t="shared" si="85"/>
        <v>#N/A</v>
      </c>
      <c r="AK145" s="215" t="e">
        <f t="shared" si="85"/>
        <v>#N/A</v>
      </c>
      <c r="AL145" s="215" t="e">
        <f t="shared" si="85"/>
        <v>#N/A</v>
      </c>
      <c r="AM145" s="215" t="e">
        <f t="shared" si="85"/>
        <v>#N/A</v>
      </c>
      <c r="AN145" s="215" t="e">
        <f t="shared" si="85"/>
        <v>#N/A</v>
      </c>
      <c r="AO145" s="215" t="e">
        <f t="shared" si="85"/>
        <v>#N/A</v>
      </c>
      <c r="AP145" s="215" t="e">
        <f t="shared" si="85"/>
        <v>#N/A</v>
      </c>
      <c r="AQ145" s="215" t="e">
        <f t="shared" si="85"/>
        <v>#N/A</v>
      </c>
      <c r="AR145" s="215" t="e">
        <f t="shared" si="85"/>
        <v>#N/A</v>
      </c>
      <c r="AS145" s="215" t="e">
        <f t="shared" si="85"/>
        <v>#N/A</v>
      </c>
      <c r="AT145" s="215" t="e">
        <f t="shared" si="85"/>
        <v>#N/A</v>
      </c>
      <c r="AU145" s="215" t="e">
        <f t="shared" si="85"/>
        <v>#N/A</v>
      </c>
      <c r="AV145" s="215" t="e">
        <f t="shared" si="85"/>
        <v>#N/A</v>
      </c>
      <c r="AW145" s="215" t="e">
        <f t="shared" si="85"/>
        <v>#N/A</v>
      </c>
      <c r="AX145" s="215" t="e">
        <f t="shared" si="85"/>
        <v>#N/A</v>
      </c>
      <c r="AY145" s="215" t="e">
        <f t="shared" si="85"/>
        <v>#N/A</v>
      </c>
      <c r="AZ145" s="215" t="e">
        <f t="shared" si="85"/>
        <v>#N/A</v>
      </c>
      <c r="BA145" s="215" t="e">
        <f t="shared" si="85"/>
        <v>#N/A</v>
      </c>
      <c r="BB145" s="215" t="e">
        <f t="shared" si="85"/>
        <v>#N/A</v>
      </c>
      <c r="BC145" s="215" t="e">
        <f t="shared" si="85"/>
        <v>#N/A</v>
      </c>
      <c r="BD145" s="215" t="e">
        <f t="shared" si="85"/>
        <v>#N/A</v>
      </c>
      <c r="BE145" s="215" t="e">
        <f t="shared" si="85"/>
        <v>#N/A</v>
      </c>
      <c r="BF145" s="215" t="e">
        <f t="shared" si="85"/>
        <v>#N/A</v>
      </c>
      <c r="BG145" s="215" t="e">
        <f t="shared" si="85"/>
        <v>#N/A</v>
      </c>
      <c r="BH145" s="215" t="e">
        <f t="shared" si="85"/>
        <v>#N/A</v>
      </c>
      <c r="BI145" s="215" t="e">
        <f t="shared" si="85"/>
        <v>#N/A</v>
      </c>
      <c r="BJ145" s="215" t="e">
        <f t="shared" si="85"/>
        <v>#N/A</v>
      </c>
      <c r="BK145" s="215" t="e">
        <f t="shared" si="85"/>
        <v>#N/A</v>
      </c>
      <c r="BL145" s="215" t="e">
        <f t="shared" si="85"/>
        <v>#N/A</v>
      </c>
      <c r="BM145" s="491"/>
      <c r="BN145" s="492"/>
      <c r="BO145" s="491"/>
      <c r="BP145" s="492"/>
      <c r="BQ145" s="493"/>
      <c r="BR145" s="494"/>
      <c r="BS145" s="494"/>
      <c r="BT145" s="494"/>
      <c r="BU145" s="494"/>
      <c r="BV145" s="28"/>
      <c r="BW145" s="28"/>
      <c r="BX145" s="28"/>
      <c r="BY145" s="28"/>
      <c r="BZ145" s="28"/>
      <c r="CA145" s="28"/>
      <c r="CB145" s="28"/>
      <c r="CC145" s="218"/>
      <c r="CD145" s="218"/>
      <c r="CE145" s="218"/>
      <c r="CF145" s="218"/>
      <c r="CG145" s="218"/>
      <c r="CH145" s="218"/>
      <c r="CI145" s="218"/>
      <c r="CJ145" s="218"/>
      <c r="CK145" s="218"/>
      <c r="CL145" s="218"/>
      <c r="CM145" s="218"/>
      <c r="CN145" s="218"/>
      <c r="CO145" s="218"/>
      <c r="CP145" s="218"/>
      <c r="CQ145" s="218"/>
      <c r="CR145" s="218"/>
      <c r="CS145" s="218"/>
      <c r="CT145" s="218"/>
      <c r="CU145" s="218"/>
      <c r="CV145" s="218"/>
      <c r="CW145" s="218"/>
      <c r="CX145" s="218"/>
      <c r="CY145" s="218"/>
      <c r="CZ145" s="218"/>
      <c r="DA145" s="218"/>
      <c r="DB145" s="218"/>
      <c r="DC145" s="218"/>
      <c r="DD145" s="218"/>
      <c r="DE145" s="218"/>
      <c r="DF145" s="218"/>
      <c r="DG145" s="218"/>
      <c r="DH145" s="206"/>
      <c r="DI145" s="139"/>
      <c r="DJ145" s="139"/>
      <c r="DK145" s="139"/>
      <c r="DL145" s="139"/>
      <c r="DM145" s="139"/>
      <c r="DN145" s="139"/>
      <c r="DO145" s="139"/>
    </row>
    <row r="146" spans="1:119" s="140" customFormat="1" ht="12.95" hidden="1" customHeight="1" x14ac:dyDescent="0.4">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13"/>
      <c r="AE146" s="214"/>
      <c r="AF146" s="214"/>
      <c r="AG146" s="214"/>
      <c r="AH146" s="215" t="e">
        <f t="shared" ref="AH146:BL146" si="86">VLOOKUP(AH28,$B$42:$J$61,8,FALSE)</f>
        <v>#N/A</v>
      </c>
      <c r="AI146" s="215" t="e">
        <f t="shared" si="86"/>
        <v>#N/A</v>
      </c>
      <c r="AJ146" s="215" t="e">
        <f t="shared" si="86"/>
        <v>#N/A</v>
      </c>
      <c r="AK146" s="215" t="e">
        <f t="shared" si="86"/>
        <v>#N/A</v>
      </c>
      <c r="AL146" s="215" t="e">
        <f t="shared" si="86"/>
        <v>#N/A</v>
      </c>
      <c r="AM146" s="215" t="e">
        <f t="shared" si="86"/>
        <v>#N/A</v>
      </c>
      <c r="AN146" s="215" t="e">
        <f t="shared" si="86"/>
        <v>#N/A</v>
      </c>
      <c r="AO146" s="215" t="e">
        <f t="shared" si="86"/>
        <v>#N/A</v>
      </c>
      <c r="AP146" s="215" t="e">
        <f t="shared" si="86"/>
        <v>#N/A</v>
      </c>
      <c r="AQ146" s="215" t="e">
        <f t="shared" si="86"/>
        <v>#N/A</v>
      </c>
      <c r="AR146" s="215" t="e">
        <f t="shared" si="86"/>
        <v>#N/A</v>
      </c>
      <c r="AS146" s="215" t="e">
        <f t="shared" si="86"/>
        <v>#N/A</v>
      </c>
      <c r="AT146" s="215" t="e">
        <f t="shared" si="86"/>
        <v>#N/A</v>
      </c>
      <c r="AU146" s="215" t="e">
        <f t="shared" si="86"/>
        <v>#N/A</v>
      </c>
      <c r="AV146" s="215" t="e">
        <f t="shared" si="86"/>
        <v>#N/A</v>
      </c>
      <c r="AW146" s="215" t="e">
        <f t="shared" si="86"/>
        <v>#N/A</v>
      </c>
      <c r="AX146" s="215" t="e">
        <f t="shared" si="86"/>
        <v>#N/A</v>
      </c>
      <c r="AY146" s="215" t="e">
        <f t="shared" si="86"/>
        <v>#N/A</v>
      </c>
      <c r="AZ146" s="215" t="e">
        <f t="shared" si="86"/>
        <v>#N/A</v>
      </c>
      <c r="BA146" s="215" t="e">
        <f t="shared" si="86"/>
        <v>#N/A</v>
      </c>
      <c r="BB146" s="215" t="e">
        <f t="shared" si="86"/>
        <v>#N/A</v>
      </c>
      <c r="BC146" s="215" t="e">
        <f t="shared" si="86"/>
        <v>#N/A</v>
      </c>
      <c r="BD146" s="215" t="e">
        <f t="shared" si="86"/>
        <v>#N/A</v>
      </c>
      <c r="BE146" s="215" t="e">
        <f t="shared" si="86"/>
        <v>#N/A</v>
      </c>
      <c r="BF146" s="215" t="e">
        <f t="shared" si="86"/>
        <v>#N/A</v>
      </c>
      <c r="BG146" s="215" t="e">
        <f t="shared" si="86"/>
        <v>#N/A</v>
      </c>
      <c r="BH146" s="215" t="e">
        <f t="shared" si="86"/>
        <v>#N/A</v>
      </c>
      <c r="BI146" s="215" t="e">
        <f t="shared" si="86"/>
        <v>#N/A</v>
      </c>
      <c r="BJ146" s="215" t="e">
        <f t="shared" si="86"/>
        <v>#N/A</v>
      </c>
      <c r="BK146" s="215" t="e">
        <f t="shared" si="86"/>
        <v>#N/A</v>
      </c>
      <c r="BL146" s="215" t="e">
        <f t="shared" si="86"/>
        <v>#N/A</v>
      </c>
      <c r="BM146" s="491"/>
      <c r="BN146" s="492"/>
      <c r="BO146" s="491"/>
      <c r="BP146" s="492"/>
      <c r="BQ146" s="493"/>
      <c r="BR146" s="494"/>
      <c r="BS146" s="494"/>
      <c r="BT146" s="494"/>
      <c r="BU146" s="494"/>
      <c r="BV146" s="28"/>
      <c r="BW146" s="28"/>
      <c r="BX146" s="28"/>
      <c r="BY146" s="28"/>
      <c r="BZ146" s="28"/>
      <c r="CA146" s="28"/>
      <c r="CB146" s="28"/>
      <c r="CC146" s="218"/>
      <c r="CD146" s="218"/>
      <c r="CE146" s="218"/>
      <c r="CF146" s="218"/>
      <c r="CG146" s="218"/>
      <c r="CH146" s="218"/>
      <c r="CI146" s="218"/>
      <c r="CJ146" s="218"/>
      <c r="CK146" s="218"/>
      <c r="CL146" s="218"/>
      <c r="CM146" s="218"/>
      <c r="CN146" s="218"/>
      <c r="CO146" s="218"/>
      <c r="CP146" s="218"/>
      <c r="CQ146" s="218"/>
      <c r="CR146" s="218"/>
      <c r="CS146" s="218"/>
      <c r="CT146" s="218"/>
      <c r="CU146" s="218"/>
      <c r="CV146" s="218"/>
      <c r="CW146" s="218"/>
      <c r="CX146" s="218"/>
      <c r="CY146" s="218"/>
      <c r="CZ146" s="218"/>
      <c r="DA146" s="218"/>
      <c r="DB146" s="218"/>
      <c r="DC146" s="218"/>
      <c r="DD146" s="218"/>
      <c r="DE146" s="218"/>
      <c r="DF146" s="218"/>
      <c r="DG146" s="218"/>
      <c r="DH146" s="206"/>
      <c r="DI146" s="139"/>
      <c r="DJ146" s="139"/>
      <c r="DK146" s="139"/>
      <c r="DL146" s="139"/>
      <c r="DM146" s="139"/>
      <c r="DN146" s="139"/>
      <c r="DO146" s="139"/>
    </row>
    <row r="147" spans="1:119" s="140" customFormat="1" ht="12.95" hidden="1" customHeight="1" x14ac:dyDescent="0.4">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13"/>
      <c r="AE147" s="214"/>
      <c r="AF147" s="214"/>
      <c r="AG147" s="214"/>
      <c r="AH147" s="215" t="e">
        <f t="shared" ref="AH147:BL147" si="87">VLOOKUP(AH29,$B$42:$J$61,8,FALSE)</f>
        <v>#N/A</v>
      </c>
      <c r="AI147" s="215" t="e">
        <f t="shared" si="87"/>
        <v>#N/A</v>
      </c>
      <c r="AJ147" s="215" t="e">
        <f t="shared" si="87"/>
        <v>#N/A</v>
      </c>
      <c r="AK147" s="215" t="e">
        <f t="shared" si="87"/>
        <v>#N/A</v>
      </c>
      <c r="AL147" s="215" t="e">
        <f t="shared" si="87"/>
        <v>#N/A</v>
      </c>
      <c r="AM147" s="215" t="e">
        <f t="shared" si="87"/>
        <v>#N/A</v>
      </c>
      <c r="AN147" s="215" t="e">
        <f t="shared" si="87"/>
        <v>#N/A</v>
      </c>
      <c r="AO147" s="215" t="e">
        <f t="shared" si="87"/>
        <v>#N/A</v>
      </c>
      <c r="AP147" s="215" t="e">
        <f t="shared" si="87"/>
        <v>#N/A</v>
      </c>
      <c r="AQ147" s="215" t="e">
        <f t="shared" si="87"/>
        <v>#N/A</v>
      </c>
      <c r="AR147" s="215" t="e">
        <f t="shared" si="87"/>
        <v>#N/A</v>
      </c>
      <c r="AS147" s="215" t="e">
        <f t="shared" si="87"/>
        <v>#N/A</v>
      </c>
      <c r="AT147" s="215" t="e">
        <f t="shared" si="87"/>
        <v>#N/A</v>
      </c>
      <c r="AU147" s="215" t="e">
        <f t="shared" si="87"/>
        <v>#N/A</v>
      </c>
      <c r="AV147" s="215" t="e">
        <f t="shared" si="87"/>
        <v>#N/A</v>
      </c>
      <c r="AW147" s="215" t="e">
        <f t="shared" si="87"/>
        <v>#N/A</v>
      </c>
      <c r="AX147" s="215" t="e">
        <f t="shared" si="87"/>
        <v>#N/A</v>
      </c>
      <c r="AY147" s="215" t="e">
        <f t="shared" si="87"/>
        <v>#N/A</v>
      </c>
      <c r="AZ147" s="215" t="e">
        <f t="shared" si="87"/>
        <v>#N/A</v>
      </c>
      <c r="BA147" s="215" t="e">
        <f t="shared" si="87"/>
        <v>#N/A</v>
      </c>
      <c r="BB147" s="215" t="e">
        <f t="shared" si="87"/>
        <v>#N/A</v>
      </c>
      <c r="BC147" s="215" t="e">
        <f t="shared" si="87"/>
        <v>#N/A</v>
      </c>
      <c r="BD147" s="215" t="e">
        <f t="shared" si="87"/>
        <v>#N/A</v>
      </c>
      <c r="BE147" s="215" t="e">
        <f t="shared" si="87"/>
        <v>#N/A</v>
      </c>
      <c r="BF147" s="215" t="e">
        <f t="shared" si="87"/>
        <v>#N/A</v>
      </c>
      <c r="BG147" s="215" t="e">
        <f t="shared" si="87"/>
        <v>#N/A</v>
      </c>
      <c r="BH147" s="215" t="e">
        <f t="shared" si="87"/>
        <v>#N/A</v>
      </c>
      <c r="BI147" s="215" t="e">
        <f t="shared" si="87"/>
        <v>#N/A</v>
      </c>
      <c r="BJ147" s="215" t="e">
        <f t="shared" si="87"/>
        <v>#N/A</v>
      </c>
      <c r="BK147" s="215" t="e">
        <f t="shared" si="87"/>
        <v>#N/A</v>
      </c>
      <c r="BL147" s="215" t="e">
        <f t="shared" si="87"/>
        <v>#N/A</v>
      </c>
      <c r="BM147" s="491"/>
      <c r="BN147" s="492"/>
      <c r="BO147" s="491"/>
      <c r="BP147" s="492"/>
      <c r="BQ147" s="493"/>
      <c r="BR147" s="494"/>
      <c r="BS147" s="494"/>
      <c r="BT147" s="494"/>
      <c r="BU147" s="494"/>
      <c r="BV147" s="28"/>
      <c r="BW147" s="28"/>
      <c r="BX147" s="28"/>
      <c r="BY147" s="28"/>
      <c r="BZ147" s="28"/>
      <c r="CA147" s="28"/>
      <c r="CB147" s="28"/>
      <c r="CC147" s="218"/>
      <c r="CD147" s="218"/>
      <c r="CE147" s="218"/>
      <c r="CF147" s="218"/>
      <c r="CG147" s="218"/>
      <c r="CH147" s="218"/>
      <c r="CI147" s="218"/>
      <c r="CJ147" s="218"/>
      <c r="CK147" s="218"/>
      <c r="CL147" s="218"/>
      <c r="CM147" s="218"/>
      <c r="CN147" s="218"/>
      <c r="CO147" s="218"/>
      <c r="CP147" s="218"/>
      <c r="CQ147" s="218"/>
      <c r="CR147" s="218"/>
      <c r="CS147" s="218"/>
      <c r="CT147" s="218"/>
      <c r="CU147" s="218"/>
      <c r="CV147" s="218"/>
      <c r="CW147" s="218"/>
      <c r="CX147" s="218"/>
      <c r="CY147" s="218"/>
      <c r="CZ147" s="218"/>
      <c r="DA147" s="218"/>
      <c r="DB147" s="218"/>
      <c r="DC147" s="218"/>
      <c r="DD147" s="218"/>
      <c r="DE147" s="218"/>
      <c r="DF147" s="218"/>
      <c r="DG147" s="218"/>
      <c r="DH147" s="206"/>
      <c r="DI147" s="139"/>
      <c r="DJ147" s="139"/>
      <c r="DK147" s="139"/>
      <c r="DL147" s="139"/>
      <c r="DM147" s="139"/>
      <c r="DN147" s="139"/>
      <c r="DO147" s="139"/>
    </row>
    <row r="148" spans="1:119" s="140" customFormat="1" ht="12.95" hidden="1" customHeight="1" x14ac:dyDescent="0.4">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13"/>
      <c r="AE148" s="214"/>
      <c r="AF148" s="214"/>
      <c r="AG148" s="214"/>
      <c r="AH148" s="215" t="e">
        <f t="shared" ref="AH148:BL148" si="88">VLOOKUP(AH30,$B$42:$J$61,8,FALSE)</f>
        <v>#N/A</v>
      </c>
      <c r="AI148" s="215" t="e">
        <f t="shared" si="88"/>
        <v>#N/A</v>
      </c>
      <c r="AJ148" s="215" t="e">
        <f t="shared" si="88"/>
        <v>#N/A</v>
      </c>
      <c r="AK148" s="215" t="e">
        <f t="shared" si="88"/>
        <v>#N/A</v>
      </c>
      <c r="AL148" s="215" t="e">
        <f t="shared" si="88"/>
        <v>#N/A</v>
      </c>
      <c r="AM148" s="215" t="e">
        <f t="shared" si="88"/>
        <v>#N/A</v>
      </c>
      <c r="AN148" s="215" t="e">
        <f t="shared" si="88"/>
        <v>#N/A</v>
      </c>
      <c r="AO148" s="215" t="e">
        <f t="shared" si="88"/>
        <v>#N/A</v>
      </c>
      <c r="AP148" s="215" t="e">
        <f t="shared" si="88"/>
        <v>#N/A</v>
      </c>
      <c r="AQ148" s="215" t="e">
        <f t="shared" si="88"/>
        <v>#N/A</v>
      </c>
      <c r="AR148" s="215" t="e">
        <f t="shared" si="88"/>
        <v>#N/A</v>
      </c>
      <c r="AS148" s="215" t="e">
        <f t="shared" si="88"/>
        <v>#N/A</v>
      </c>
      <c r="AT148" s="215" t="e">
        <f t="shared" si="88"/>
        <v>#N/A</v>
      </c>
      <c r="AU148" s="215" t="e">
        <f t="shared" si="88"/>
        <v>#N/A</v>
      </c>
      <c r="AV148" s="215" t="e">
        <f t="shared" si="88"/>
        <v>#N/A</v>
      </c>
      <c r="AW148" s="215" t="e">
        <f t="shared" si="88"/>
        <v>#N/A</v>
      </c>
      <c r="AX148" s="215" t="e">
        <f t="shared" si="88"/>
        <v>#N/A</v>
      </c>
      <c r="AY148" s="215" t="e">
        <f t="shared" si="88"/>
        <v>#N/A</v>
      </c>
      <c r="AZ148" s="215" t="e">
        <f t="shared" si="88"/>
        <v>#N/A</v>
      </c>
      <c r="BA148" s="215" t="e">
        <f t="shared" si="88"/>
        <v>#N/A</v>
      </c>
      <c r="BB148" s="215" t="e">
        <f t="shared" si="88"/>
        <v>#N/A</v>
      </c>
      <c r="BC148" s="215" t="e">
        <f t="shared" si="88"/>
        <v>#N/A</v>
      </c>
      <c r="BD148" s="215" t="e">
        <f t="shared" si="88"/>
        <v>#N/A</v>
      </c>
      <c r="BE148" s="215" t="e">
        <f t="shared" si="88"/>
        <v>#N/A</v>
      </c>
      <c r="BF148" s="215" t="e">
        <f t="shared" si="88"/>
        <v>#N/A</v>
      </c>
      <c r="BG148" s="215" t="e">
        <f t="shared" si="88"/>
        <v>#N/A</v>
      </c>
      <c r="BH148" s="215" t="e">
        <f t="shared" si="88"/>
        <v>#N/A</v>
      </c>
      <c r="BI148" s="215" t="e">
        <f t="shared" si="88"/>
        <v>#N/A</v>
      </c>
      <c r="BJ148" s="215" t="e">
        <f t="shared" si="88"/>
        <v>#N/A</v>
      </c>
      <c r="BK148" s="215" t="e">
        <f t="shared" si="88"/>
        <v>#N/A</v>
      </c>
      <c r="BL148" s="215" t="e">
        <f t="shared" si="88"/>
        <v>#N/A</v>
      </c>
      <c r="BM148" s="491"/>
      <c r="BN148" s="492"/>
      <c r="BO148" s="491"/>
      <c r="BP148" s="492"/>
      <c r="BQ148" s="493"/>
      <c r="BR148" s="494"/>
      <c r="BS148" s="494"/>
      <c r="BT148" s="494"/>
      <c r="BU148" s="494"/>
      <c r="BV148" s="28"/>
      <c r="BW148" s="28"/>
      <c r="BX148" s="28"/>
      <c r="BY148" s="28"/>
      <c r="BZ148" s="28"/>
      <c r="CA148" s="28"/>
      <c r="CB148" s="28"/>
      <c r="CC148" s="218"/>
      <c r="CD148" s="218"/>
      <c r="CE148" s="218"/>
      <c r="CF148" s="218"/>
      <c r="CG148" s="218"/>
      <c r="CH148" s="218"/>
      <c r="CI148" s="218"/>
      <c r="CJ148" s="218"/>
      <c r="CK148" s="218"/>
      <c r="CL148" s="218"/>
      <c r="CM148" s="218"/>
      <c r="CN148" s="218"/>
      <c r="CO148" s="218"/>
      <c r="CP148" s="218"/>
      <c r="CQ148" s="218"/>
      <c r="CR148" s="218"/>
      <c r="CS148" s="218"/>
      <c r="CT148" s="218"/>
      <c r="CU148" s="218"/>
      <c r="CV148" s="218"/>
      <c r="CW148" s="218"/>
      <c r="CX148" s="218"/>
      <c r="CY148" s="218"/>
      <c r="CZ148" s="218"/>
      <c r="DA148" s="218"/>
      <c r="DB148" s="218"/>
      <c r="DC148" s="218"/>
      <c r="DD148" s="218"/>
      <c r="DE148" s="218"/>
      <c r="DF148" s="218"/>
      <c r="DG148" s="218"/>
      <c r="DH148" s="206"/>
      <c r="DI148" s="139"/>
      <c r="DJ148" s="139"/>
      <c r="DK148" s="139"/>
      <c r="DL148" s="139"/>
      <c r="DM148" s="139"/>
      <c r="DN148" s="139"/>
      <c r="DO148" s="139"/>
    </row>
    <row r="149" spans="1:119" s="140" customFormat="1" ht="12.95" hidden="1" customHeight="1" x14ac:dyDescent="0.4">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13"/>
      <c r="AE149" s="214"/>
      <c r="AF149" s="214"/>
      <c r="AG149" s="214"/>
      <c r="AH149" s="215" t="e">
        <f t="shared" ref="AH149:BL149" si="89">VLOOKUP(AH31,$B$42:$J$61,8,FALSE)</f>
        <v>#N/A</v>
      </c>
      <c r="AI149" s="215" t="e">
        <f t="shared" si="89"/>
        <v>#N/A</v>
      </c>
      <c r="AJ149" s="215" t="e">
        <f t="shared" si="89"/>
        <v>#N/A</v>
      </c>
      <c r="AK149" s="215" t="e">
        <f t="shared" si="89"/>
        <v>#N/A</v>
      </c>
      <c r="AL149" s="215" t="e">
        <f t="shared" si="89"/>
        <v>#N/A</v>
      </c>
      <c r="AM149" s="215" t="e">
        <f t="shared" si="89"/>
        <v>#N/A</v>
      </c>
      <c r="AN149" s="215" t="e">
        <f t="shared" si="89"/>
        <v>#N/A</v>
      </c>
      <c r="AO149" s="215" t="e">
        <f t="shared" si="89"/>
        <v>#N/A</v>
      </c>
      <c r="AP149" s="215" t="e">
        <f t="shared" si="89"/>
        <v>#N/A</v>
      </c>
      <c r="AQ149" s="215" t="e">
        <f t="shared" si="89"/>
        <v>#N/A</v>
      </c>
      <c r="AR149" s="215" t="e">
        <f t="shared" si="89"/>
        <v>#N/A</v>
      </c>
      <c r="AS149" s="215" t="e">
        <f t="shared" si="89"/>
        <v>#N/A</v>
      </c>
      <c r="AT149" s="215" t="e">
        <f t="shared" si="89"/>
        <v>#N/A</v>
      </c>
      <c r="AU149" s="215" t="e">
        <f t="shared" si="89"/>
        <v>#N/A</v>
      </c>
      <c r="AV149" s="215" t="e">
        <f t="shared" si="89"/>
        <v>#N/A</v>
      </c>
      <c r="AW149" s="215" t="e">
        <f t="shared" si="89"/>
        <v>#N/A</v>
      </c>
      <c r="AX149" s="215" t="e">
        <f t="shared" si="89"/>
        <v>#N/A</v>
      </c>
      <c r="AY149" s="215" t="e">
        <f t="shared" si="89"/>
        <v>#N/A</v>
      </c>
      <c r="AZ149" s="215" t="e">
        <f t="shared" si="89"/>
        <v>#N/A</v>
      </c>
      <c r="BA149" s="215" t="e">
        <f t="shared" si="89"/>
        <v>#N/A</v>
      </c>
      <c r="BB149" s="215" t="e">
        <f t="shared" si="89"/>
        <v>#N/A</v>
      </c>
      <c r="BC149" s="215" t="e">
        <f t="shared" si="89"/>
        <v>#N/A</v>
      </c>
      <c r="BD149" s="215" t="e">
        <f t="shared" si="89"/>
        <v>#N/A</v>
      </c>
      <c r="BE149" s="215" t="e">
        <f t="shared" si="89"/>
        <v>#N/A</v>
      </c>
      <c r="BF149" s="215" t="e">
        <f t="shared" si="89"/>
        <v>#N/A</v>
      </c>
      <c r="BG149" s="215" t="e">
        <f t="shared" si="89"/>
        <v>#N/A</v>
      </c>
      <c r="BH149" s="215" t="e">
        <f t="shared" si="89"/>
        <v>#N/A</v>
      </c>
      <c r="BI149" s="215" t="e">
        <f t="shared" si="89"/>
        <v>#N/A</v>
      </c>
      <c r="BJ149" s="215" t="e">
        <f t="shared" si="89"/>
        <v>#N/A</v>
      </c>
      <c r="BK149" s="215" t="e">
        <f t="shared" si="89"/>
        <v>#N/A</v>
      </c>
      <c r="BL149" s="215" t="e">
        <f t="shared" si="89"/>
        <v>#N/A</v>
      </c>
      <c r="BM149" s="491"/>
      <c r="BN149" s="492"/>
      <c r="BO149" s="491"/>
      <c r="BP149" s="492"/>
      <c r="BQ149" s="493"/>
      <c r="BR149" s="494"/>
      <c r="BS149" s="494"/>
      <c r="BT149" s="494"/>
      <c r="BU149" s="494"/>
      <c r="BV149" s="28"/>
      <c r="BW149" s="28"/>
      <c r="BX149" s="28"/>
      <c r="BY149" s="28"/>
      <c r="BZ149" s="28"/>
      <c r="CA149" s="28"/>
      <c r="CB149" s="28"/>
      <c r="CC149" s="218"/>
      <c r="CD149" s="218"/>
      <c r="CE149" s="218"/>
      <c r="CF149" s="218"/>
      <c r="CG149" s="218"/>
      <c r="CH149" s="218"/>
      <c r="CI149" s="218"/>
      <c r="CJ149" s="218"/>
      <c r="CK149" s="218"/>
      <c r="CL149" s="218"/>
      <c r="CM149" s="218"/>
      <c r="CN149" s="218"/>
      <c r="CO149" s="218"/>
      <c r="CP149" s="218"/>
      <c r="CQ149" s="218"/>
      <c r="CR149" s="218"/>
      <c r="CS149" s="218"/>
      <c r="CT149" s="218"/>
      <c r="CU149" s="218"/>
      <c r="CV149" s="218"/>
      <c r="CW149" s="218"/>
      <c r="CX149" s="218"/>
      <c r="CY149" s="218"/>
      <c r="CZ149" s="218"/>
      <c r="DA149" s="218"/>
      <c r="DB149" s="218"/>
      <c r="DC149" s="218"/>
      <c r="DD149" s="218"/>
      <c r="DE149" s="218"/>
      <c r="DF149" s="218"/>
      <c r="DG149" s="218"/>
      <c r="DH149" s="206"/>
      <c r="DI149" s="139"/>
      <c r="DJ149" s="139"/>
      <c r="DK149" s="139"/>
      <c r="DL149" s="139"/>
      <c r="DM149" s="139"/>
      <c r="DN149" s="139"/>
      <c r="DO149" s="139"/>
    </row>
    <row r="150" spans="1:119" s="140" customFormat="1" ht="12.95" hidden="1" customHeight="1" x14ac:dyDescent="0.4">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13"/>
      <c r="AE150" s="214"/>
      <c r="AF150" s="214"/>
      <c r="AG150" s="214"/>
      <c r="AH150" s="215" t="e">
        <f t="shared" ref="AH150:BL150" si="90">VLOOKUP(AH32,$B$42:$J$61,8,FALSE)</f>
        <v>#N/A</v>
      </c>
      <c r="AI150" s="215" t="e">
        <f t="shared" si="90"/>
        <v>#N/A</v>
      </c>
      <c r="AJ150" s="215" t="e">
        <f t="shared" si="90"/>
        <v>#N/A</v>
      </c>
      <c r="AK150" s="215" t="e">
        <f t="shared" si="90"/>
        <v>#N/A</v>
      </c>
      <c r="AL150" s="215" t="e">
        <f t="shared" si="90"/>
        <v>#N/A</v>
      </c>
      <c r="AM150" s="215" t="e">
        <f t="shared" si="90"/>
        <v>#N/A</v>
      </c>
      <c r="AN150" s="215" t="e">
        <f t="shared" si="90"/>
        <v>#N/A</v>
      </c>
      <c r="AO150" s="215" t="e">
        <f t="shared" si="90"/>
        <v>#N/A</v>
      </c>
      <c r="AP150" s="215" t="e">
        <f t="shared" si="90"/>
        <v>#N/A</v>
      </c>
      <c r="AQ150" s="215" t="e">
        <f t="shared" si="90"/>
        <v>#N/A</v>
      </c>
      <c r="AR150" s="215" t="e">
        <f t="shared" si="90"/>
        <v>#N/A</v>
      </c>
      <c r="AS150" s="215" t="e">
        <f t="shared" si="90"/>
        <v>#N/A</v>
      </c>
      <c r="AT150" s="215" t="e">
        <f t="shared" si="90"/>
        <v>#N/A</v>
      </c>
      <c r="AU150" s="215" t="e">
        <f t="shared" si="90"/>
        <v>#N/A</v>
      </c>
      <c r="AV150" s="215" t="e">
        <f t="shared" si="90"/>
        <v>#N/A</v>
      </c>
      <c r="AW150" s="215" t="e">
        <f t="shared" si="90"/>
        <v>#N/A</v>
      </c>
      <c r="AX150" s="215" t="e">
        <f t="shared" si="90"/>
        <v>#N/A</v>
      </c>
      <c r="AY150" s="215" t="e">
        <f t="shared" si="90"/>
        <v>#N/A</v>
      </c>
      <c r="AZ150" s="215" t="e">
        <f t="shared" si="90"/>
        <v>#N/A</v>
      </c>
      <c r="BA150" s="215" t="e">
        <f t="shared" si="90"/>
        <v>#N/A</v>
      </c>
      <c r="BB150" s="215" t="e">
        <f t="shared" si="90"/>
        <v>#N/A</v>
      </c>
      <c r="BC150" s="215" t="e">
        <f t="shared" si="90"/>
        <v>#N/A</v>
      </c>
      <c r="BD150" s="215" t="e">
        <f t="shared" si="90"/>
        <v>#N/A</v>
      </c>
      <c r="BE150" s="215" t="e">
        <f t="shared" si="90"/>
        <v>#N/A</v>
      </c>
      <c r="BF150" s="215" t="e">
        <f t="shared" si="90"/>
        <v>#N/A</v>
      </c>
      <c r="BG150" s="215" t="e">
        <f t="shared" si="90"/>
        <v>#N/A</v>
      </c>
      <c r="BH150" s="215" t="e">
        <f t="shared" si="90"/>
        <v>#N/A</v>
      </c>
      <c r="BI150" s="215" t="e">
        <f t="shared" si="90"/>
        <v>#N/A</v>
      </c>
      <c r="BJ150" s="215" t="e">
        <f t="shared" si="90"/>
        <v>#N/A</v>
      </c>
      <c r="BK150" s="215" t="e">
        <f t="shared" si="90"/>
        <v>#N/A</v>
      </c>
      <c r="BL150" s="215" t="e">
        <f t="shared" si="90"/>
        <v>#N/A</v>
      </c>
      <c r="BM150" s="491"/>
      <c r="BN150" s="492"/>
      <c r="BO150" s="491"/>
      <c r="BP150" s="492"/>
      <c r="BQ150" s="495"/>
      <c r="BR150" s="496"/>
      <c r="BS150" s="496"/>
      <c r="BT150" s="496"/>
      <c r="BU150" s="496"/>
      <c r="BV150" s="28"/>
      <c r="BW150" s="28"/>
      <c r="BX150" s="28"/>
      <c r="BY150" s="28"/>
      <c r="BZ150" s="28"/>
      <c r="CA150" s="28"/>
      <c r="CB150" s="28"/>
      <c r="CC150" s="218"/>
      <c r="CD150" s="218"/>
      <c r="CE150" s="218"/>
      <c r="CF150" s="218"/>
      <c r="CG150" s="218"/>
      <c r="CH150" s="218"/>
      <c r="CI150" s="218"/>
      <c r="CJ150" s="218"/>
      <c r="CK150" s="218"/>
      <c r="CL150" s="218"/>
      <c r="CM150" s="218"/>
      <c r="CN150" s="218"/>
      <c r="CO150" s="218"/>
      <c r="CP150" s="218"/>
      <c r="CQ150" s="218"/>
      <c r="CR150" s="218"/>
      <c r="CS150" s="218"/>
      <c r="CT150" s="218"/>
      <c r="CU150" s="218"/>
      <c r="CV150" s="218"/>
      <c r="CW150" s="218"/>
      <c r="CX150" s="218"/>
      <c r="CY150" s="218"/>
      <c r="CZ150" s="218"/>
      <c r="DA150" s="218"/>
      <c r="DB150" s="218"/>
      <c r="DC150" s="218"/>
      <c r="DD150" s="218"/>
      <c r="DE150" s="218"/>
      <c r="DF150" s="218"/>
      <c r="DG150" s="218"/>
      <c r="DH150" s="206"/>
      <c r="DI150" s="139"/>
      <c r="DJ150" s="139"/>
      <c r="DK150" s="139"/>
      <c r="DL150" s="139"/>
      <c r="DM150" s="139"/>
      <c r="DN150" s="139"/>
      <c r="DO150" s="139"/>
    </row>
    <row r="151" spans="1:119" s="140" customFormat="1" ht="12.95" hidden="1" customHeight="1" x14ac:dyDescent="0.4">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13"/>
      <c r="AE151" s="214"/>
      <c r="AF151" s="214"/>
      <c r="AG151" s="214"/>
      <c r="AH151" s="215" t="e">
        <f t="shared" ref="AH151:BL151" si="91">VLOOKUP(AH33,$B$42:$J$61,8,FALSE)</f>
        <v>#N/A</v>
      </c>
      <c r="AI151" s="215" t="e">
        <f t="shared" si="91"/>
        <v>#N/A</v>
      </c>
      <c r="AJ151" s="215" t="e">
        <f t="shared" si="91"/>
        <v>#N/A</v>
      </c>
      <c r="AK151" s="215" t="e">
        <f t="shared" si="91"/>
        <v>#N/A</v>
      </c>
      <c r="AL151" s="215" t="e">
        <f t="shared" si="91"/>
        <v>#N/A</v>
      </c>
      <c r="AM151" s="215" t="e">
        <f t="shared" si="91"/>
        <v>#N/A</v>
      </c>
      <c r="AN151" s="215" t="e">
        <f t="shared" si="91"/>
        <v>#N/A</v>
      </c>
      <c r="AO151" s="215" t="e">
        <f t="shared" si="91"/>
        <v>#N/A</v>
      </c>
      <c r="AP151" s="215" t="e">
        <f t="shared" si="91"/>
        <v>#N/A</v>
      </c>
      <c r="AQ151" s="215" t="e">
        <f t="shared" si="91"/>
        <v>#N/A</v>
      </c>
      <c r="AR151" s="215" t="e">
        <f t="shared" si="91"/>
        <v>#N/A</v>
      </c>
      <c r="AS151" s="215" t="e">
        <f t="shared" si="91"/>
        <v>#N/A</v>
      </c>
      <c r="AT151" s="215" t="e">
        <f t="shared" si="91"/>
        <v>#N/A</v>
      </c>
      <c r="AU151" s="215" t="e">
        <f t="shared" si="91"/>
        <v>#N/A</v>
      </c>
      <c r="AV151" s="215" t="e">
        <f t="shared" si="91"/>
        <v>#N/A</v>
      </c>
      <c r="AW151" s="215" t="e">
        <f t="shared" si="91"/>
        <v>#N/A</v>
      </c>
      <c r="AX151" s="215" t="e">
        <f t="shared" si="91"/>
        <v>#N/A</v>
      </c>
      <c r="AY151" s="215" t="e">
        <f t="shared" si="91"/>
        <v>#N/A</v>
      </c>
      <c r="AZ151" s="215" t="e">
        <f t="shared" si="91"/>
        <v>#N/A</v>
      </c>
      <c r="BA151" s="215" t="e">
        <f t="shared" si="91"/>
        <v>#N/A</v>
      </c>
      <c r="BB151" s="215" t="e">
        <f t="shared" si="91"/>
        <v>#N/A</v>
      </c>
      <c r="BC151" s="215" t="e">
        <f t="shared" si="91"/>
        <v>#N/A</v>
      </c>
      <c r="BD151" s="215" t="e">
        <f t="shared" si="91"/>
        <v>#N/A</v>
      </c>
      <c r="BE151" s="215" t="e">
        <f t="shared" si="91"/>
        <v>#N/A</v>
      </c>
      <c r="BF151" s="215" t="e">
        <f t="shared" si="91"/>
        <v>#N/A</v>
      </c>
      <c r="BG151" s="215" t="e">
        <f t="shared" si="91"/>
        <v>#N/A</v>
      </c>
      <c r="BH151" s="215" t="e">
        <f t="shared" si="91"/>
        <v>#N/A</v>
      </c>
      <c r="BI151" s="215" t="e">
        <f t="shared" si="91"/>
        <v>#N/A</v>
      </c>
      <c r="BJ151" s="215" t="e">
        <f t="shared" si="91"/>
        <v>#N/A</v>
      </c>
      <c r="BK151" s="215" t="e">
        <f t="shared" si="91"/>
        <v>#N/A</v>
      </c>
      <c r="BL151" s="215" t="e">
        <f t="shared" si="91"/>
        <v>#N/A</v>
      </c>
      <c r="BM151" s="491"/>
      <c r="BN151" s="492"/>
      <c r="BO151" s="491"/>
      <c r="BP151" s="492"/>
      <c r="BQ151" s="493"/>
      <c r="BR151" s="494"/>
      <c r="BS151" s="494"/>
      <c r="BT151" s="494"/>
      <c r="BU151" s="494"/>
      <c r="BV151" s="28"/>
      <c r="BW151" s="28"/>
      <c r="BX151" s="28"/>
      <c r="BY151" s="28"/>
      <c r="BZ151" s="28"/>
      <c r="CA151" s="28"/>
      <c r="CB151" s="28"/>
      <c r="CC151" s="218"/>
      <c r="CD151" s="218"/>
      <c r="CE151" s="218"/>
      <c r="CF151" s="218"/>
      <c r="CG151" s="218"/>
      <c r="CH151" s="218"/>
      <c r="CI151" s="218"/>
      <c r="CJ151" s="218"/>
      <c r="CK151" s="218"/>
      <c r="CL151" s="218"/>
      <c r="CM151" s="218"/>
      <c r="CN151" s="218"/>
      <c r="CO151" s="218"/>
      <c r="CP151" s="218"/>
      <c r="CQ151" s="218"/>
      <c r="CR151" s="218"/>
      <c r="CS151" s="218"/>
      <c r="CT151" s="218"/>
      <c r="CU151" s="218"/>
      <c r="CV151" s="218"/>
      <c r="CW151" s="218"/>
      <c r="CX151" s="218"/>
      <c r="CY151" s="218"/>
      <c r="CZ151" s="218"/>
      <c r="DA151" s="218"/>
      <c r="DB151" s="218"/>
      <c r="DC151" s="218"/>
      <c r="DD151" s="218"/>
      <c r="DE151" s="218"/>
      <c r="DF151" s="218"/>
      <c r="DG151" s="218"/>
      <c r="DH151" s="206"/>
      <c r="DI151" s="139"/>
      <c r="DJ151" s="139"/>
      <c r="DK151" s="139"/>
      <c r="DL151" s="139"/>
      <c r="DM151" s="139"/>
      <c r="DN151" s="139"/>
      <c r="DO151" s="139"/>
    </row>
    <row r="152" spans="1:119" s="140" customFormat="1" ht="12.95" hidden="1" customHeight="1" x14ac:dyDescent="0.4">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13"/>
      <c r="AE152" s="214"/>
      <c r="AF152" s="214"/>
      <c r="AG152" s="214"/>
      <c r="AH152" s="215" t="e">
        <f t="shared" ref="AH152:BL152" si="92">VLOOKUP(AH34,$B$42:$J$61,8,FALSE)</f>
        <v>#N/A</v>
      </c>
      <c r="AI152" s="215" t="e">
        <f t="shared" si="92"/>
        <v>#N/A</v>
      </c>
      <c r="AJ152" s="215" t="e">
        <f t="shared" si="92"/>
        <v>#N/A</v>
      </c>
      <c r="AK152" s="215" t="e">
        <f t="shared" si="92"/>
        <v>#N/A</v>
      </c>
      <c r="AL152" s="215" t="e">
        <f t="shared" si="92"/>
        <v>#N/A</v>
      </c>
      <c r="AM152" s="215" t="e">
        <f t="shared" si="92"/>
        <v>#N/A</v>
      </c>
      <c r="AN152" s="215" t="e">
        <f t="shared" si="92"/>
        <v>#N/A</v>
      </c>
      <c r="AO152" s="215" t="e">
        <f t="shared" si="92"/>
        <v>#N/A</v>
      </c>
      <c r="AP152" s="215" t="e">
        <f t="shared" si="92"/>
        <v>#N/A</v>
      </c>
      <c r="AQ152" s="215" t="e">
        <f t="shared" si="92"/>
        <v>#N/A</v>
      </c>
      <c r="AR152" s="215" t="e">
        <f t="shared" si="92"/>
        <v>#N/A</v>
      </c>
      <c r="AS152" s="215" t="e">
        <f t="shared" si="92"/>
        <v>#N/A</v>
      </c>
      <c r="AT152" s="215" t="e">
        <f t="shared" si="92"/>
        <v>#N/A</v>
      </c>
      <c r="AU152" s="215" t="e">
        <f t="shared" si="92"/>
        <v>#N/A</v>
      </c>
      <c r="AV152" s="215" t="e">
        <f t="shared" si="92"/>
        <v>#N/A</v>
      </c>
      <c r="AW152" s="215" t="e">
        <f t="shared" si="92"/>
        <v>#N/A</v>
      </c>
      <c r="AX152" s="215" t="e">
        <f t="shared" si="92"/>
        <v>#N/A</v>
      </c>
      <c r="AY152" s="215" t="e">
        <f t="shared" si="92"/>
        <v>#N/A</v>
      </c>
      <c r="AZ152" s="215" t="e">
        <f t="shared" si="92"/>
        <v>#N/A</v>
      </c>
      <c r="BA152" s="215" t="e">
        <f t="shared" si="92"/>
        <v>#N/A</v>
      </c>
      <c r="BB152" s="215" t="e">
        <f t="shared" si="92"/>
        <v>#N/A</v>
      </c>
      <c r="BC152" s="215" t="e">
        <f t="shared" si="92"/>
        <v>#N/A</v>
      </c>
      <c r="BD152" s="215" t="e">
        <f t="shared" si="92"/>
        <v>#N/A</v>
      </c>
      <c r="BE152" s="215" t="e">
        <f t="shared" si="92"/>
        <v>#N/A</v>
      </c>
      <c r="BF152" s="215" t="e">
        <f t="shared" si="92"/>
        <v>#N/A</v>
      </c>
      <c r="BG152" s="215" t="e">
        <f t="shared" si="92"/>
        <v>#N/A</v>
      </c>
      <c r="BH152" s="215" t="e">
        <f t="shared" si="92"/>
        <v>#N/A</v>
      </c>
      <c r="BI152" s="215" t="e">
        <f t="shared" si="92"/>
        <v>#N/A</v>
      </c>
      <c r="BJ152" s="215" t="e">
        <f t="shared" si="92"/>
        <v>#N/A</v>
      </c>
      <c r="BK152" s="215" t="e">
        <f t="shared" si="92"/>
        <v>#N/A</v>
      </c>
      <c r="BL152" s="215" t="e">
        <f t="shared" si="92"/>
        <v>#N/A</v>
      </c>
      <c r="BM152" s="491"/>
      <c r="BN152" s="492"/>
      <c r="BO152" s="491"/>
      <c r="BP152" s="492"/>
      <c r="BQ152" s="493"/>
      <c r="BR152" s="494"/>
      <c r="BS152" s="494"/>
      <c r="BT152" s="494"/>
      <c r="BU152" s="494"/>
      <c r="BV152" s="28"/>
      <c r="BW152" s="28"/>
      <c r="BX152" s="28"/>
      <c r="BY152" s="28"/>
      <c r="BZ152" s="28"/>
      <c r="CA152" s="28"/>
      <c r="CB152" s="28"/>
      <c r="CC152" s="218"/>
      <c r="CD152" s="218"/>
      <c r="CE152" s="218"/>
      <c r="CF152" s="218"/>
      <c r="CG152" s="218"/>
      <c r="CH152" s="218"/>
      <c r="CI152" s="218"/>
      <c r="CJ152" s="218"/>
      <c r="CK152" s="218"/>
      <c r="CL152" s="218"/>
      <c r="CM152" s="218"/>
      <c r="CN152" s="218"/>
      <c r="CO152" s="218"/>
      <c r="CP152" s="218"/>
      <c r="CQ152" s="218"/>
      <c r="CR152" s="218"/>
      <c r="CS152" s="218"/>
      <c r="CT152" s="218"/>
      <c r="CU152" s="218"/>
      <c r="CV152" s="218"/>
      <c r="CW152" s="218"/>
      <c r="CX152" s="218"/>
      <c r="CY152" s="218"/>
      <c r="CZ152" s="218"/>
      <c r="DA152" s="218"/>
      <c r="DB152" s="218"/>
      <c r="DC152" s="218"/>
      <c r="DD152" s="218"/>
      <c r="DE152" s="218"/>
      <c r="DF152" s="218"/>
      <c r="DG152" s="218"/>
      <c r="DH152" s="206"/>
      <c r="DI152" s="139"/>
      <c r="DJ152" s="139"/>
      <c r="DK152" s="139"/>
      <c r="DL152" s="139"/>
      <c r="DM152" s="139"/>
      <c r="DN152" s="139"/>
      <c r="DO152" s="139"/>
    </row>
    <row r="153" spans="1:119" s="140" customFormat="1" ht="12.95" hidden="1" customHeight="1" x14ac:dyDescent="0.4">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13"/>
      <c r="AE153" s="214"/>
      <c r="AF153" s="214"/>
      <c r="AG153" s="214"/>
      <c r="AH153" s="215" t="e">
        <f t="shared" ref="AH153:BL153" si="93">VLOOKUP(AH35,$B$42:$J$61,8,FALSE)</f>
        <v>#N/A</v>
      </c>
      <c r="AI153" s="215" t="e">
        <f t="shared" si="93"/>
        <v>#N/A</v>
      </c>
      <c r="AJ153" s="215" t="e">
        <f t="shared" si="93"/>
        <v>#N/A</v>
      </c>
      <c r="AK153" s="215" t="e">
        <f t="shared" si="93"/>
        <v>#N/A</v>
      </c>
      <c r="AL153" s="215" t="e">
        <f t="shared" si="93"/>
        <v>#N/A</v>
      </c>
      <c r="AM153" s="215" t="e">
        <f t="shared" si="93"/>
        <v>#N/A</v>
      </c>
      <c r="AN153" s="215" t="e">
        <f t="shared" si="93"/>
        <v>#N/A</v>
      </c>
      <c r="AO153" s="215" t="e">
        <f t="shared" si="93"/>
        <v>#N/A</v>
      </c>
      <c r="AP153" s="215" t="e">
        <f t="shared" si="93"/>
        <v>#N/A</v>
      </c>
      <c r="AQ153" s="215" t="e">
        <f t="shared" si="93"/>
        <v>#N/A</v>
      </c>
      <c r="AR153" s="215" t="e">
        <f t="shared" si="93"/>
        <v>#N/A</v>
      </c>
      <c r="AS153" s="215" t="e">
        <f t="shared" si="93"/>
        <v>#N/A</v>
      </c>
      <c r="AT153" s="215" t="e">
        <f t="shared" si="93"/>
        <v>#N/A</v>
      </c>
      <c r="AU153" s="215" t="e">
        <f t="shared" si="93"/>
        <v>#N/A</v>
      </c>
      <c r="AV153" s="215" t="e">
        <f t="shared" si="93"/>
        <v>#N/A</v>
      </c>
      <c r="AW153" s="215" t="e">
        <f t="shared" si="93"/>
        <v>#N/A</v>
      </c>
      <c r="AX153" s="215" t="e">
        <f t="shared" si="93"/>
        <v>#N/A</v>
      </c>
      <c r="AY153" s="215" t="e">
        <f t="shared" si="93"/>
        <v>#N/A</v>
      </c>
      <c r="AZ153" s="215" t="e">
        <f t="shared" si="93"/>
        <v>#N/A</v>
      </c>
      <c r="BA153" s="215" t="e">
        <f t="shared" si="93"/>
        <v>#N/A</v>
      </c>
      <c r="BB153" s="215" t="e">
        <f t="shared" si="93"/>
        <v>#N/A</v>
      </c>
      <c r="BC153" s="215" t="e">
        <f t="shared" si="93"/>
        <v>#N/A</v>
      </c>
      <c r="BD153" s="215" t="e">
        <f t="shared" si="93"/>
        <v>#N/A</v>
      </c>
      <c r="BE153" s="215" t="e">
        <f t="shared" si="93"/>
        <v>#N/A</v>
      </c>
      <c r="BF153" s="215" t="e">
        <f t="shared" si="93"/>
        <v>#N/A</v>
      </c>
      <c r="BG153" s="215" t="e">
        <f t="shared" si="93"/>
        <v>#N/A</v>
      </c>
      <c r="BH153" s="215" t="e">
        <f t="shared" si="93"/>
        <v>#N/A</v>
      </c>
      <c r="BI153" s="215" t="e">
        <f t="shared" si="93"/>
        <v>#N/A</v>
      </c>
      <c r="BJ153" s="215" t="e">
        <f t="shared" si="93"/>
        <v>#N/A</v>
      </c>
      <c r="BK153" s="215" t="e">
        <f t="shared" si="93"/>
        <v>#N/A</v>
      </c>
      <c r="BL153" s="215" t="e">
        <f t="shared" si="93"/>
        <v>#N/A</v>
      </c>
      <c r="BM153" s="491"/>
      <c r="BN153" s="492"/>
      <c r="BO153" s="491"/>
      <c r="BP153" s="492"/>
      <c r="BQ153" s="493"/>
      <c r="BR153" s="494"/>
      <c r="BS153" s="494"/>
      <c r="BT153" s="494"/>
      <c r="BU153" s="494"/>
      <c r="BV153" s="28"/>
      <c r="BW153" s="28"/>
      <c r="BX153" s="28"/>
      <c r="BY153" s="28"/>
      <c r="BZ153" s="28"/>
      <c r="CA153" s="28"/>
      <c r="CB153" s="28"/>
      <c r="CC153" s="218"/>
      <c r="CD153" s="218"/>
      <c r="CE153" s="218"/>
      <c r="CF153" s="218"/>
      <c r="CG153" s="218"/>
      <c r="CH153" s="218"/>
      <c r="CI153" s="218"/>
      <c r="CJ153" s="218"/>
      <c r="CK153" s="218"/>
      <c r="CL153" s="218"/>
      <c r="CM153" s="218"/>
      <c r="CN153" s="218"/>
      <c r="CO153" s="218"/>
      <c r="CP153" s="218"/>
      <c r="CQ153" s="218"/>
      <c r="CR153" s="218"/>
      <c r="CS153" s="218"/>
      <c r="CT153" s="218"/>
      <c r="CU153" s="218"/>
      <c r="CV153" s="218"/>
      <c r="CW153" s="218"/>
      <c r="CX153" s="218"/>
      <c r="CY153" s="218"/>
      <c r="CZ153" s="218"/>
      <c r="DA153" s="218"/>
      <c r="DB153" s="218"/>
      <c r="DC153" s="218"/>
      <c r="DD153" s="218"/>
      <c r="DE153" s="218"/>
      <c r="DF153" s="218"/>
      <c r="DG153" s="218"/>
      <c r="DH153" s="206"/>
      <c r="DI153" s="139"/>
      <c r="DJ153" s="139"/>
      <c r="DK153" s="139"/>
      <c r="DL153" s="139"/>
      <c r="DM153" s="139"/>
      <c r="DN153" s="139"/>
      <c r="DO153" s="139"/>
    </row>
    <row r="154" spans="1:119" s="140" customFormat="1" ht="12.95" hidden="1" customHeight="1" x14ac:dyDescent="0.4">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13"/>
      <c r="AE154" s="214"/>
      <c r="AF154" s="214"/>
      <c r="AG154" s="214"/>
      <c r="AH154" s="215" t="e">
        <f t="shared" ref="AH154:BL154" si="94">VLOOKUP(AH36,$B$42:$J$61,8,FALSE)</f>
        <v>#N/A</v>
      </c>
      <c r="AI154" s="215" t="e">
        <f t="shared" si="94"/>
        <v>#N/A</v>
      </c>
      <c r="AJ154" s="215" t="e">
        <f t="shared" si="94"/>
        <v>#N/A</v>
      </c>
      <c r="AK154" s="215" t="e">
        <f t="shared" si="94"/>
        <v>#N/A</v>
      </c>
      <c r="AL154" s="215" t="e">
        <f t="shared" si="94"/>
        <v>#N/A</v>
      </c>
      <c r="AM154" s="215" t="e">
        <f t="shared" si="94"/>
        <v>#N/A</v>
      </c>
      <c r="AN154" s="215" t="e">
        <f t="shared" si="94"/>
        <v>#N/A</v>
      </c>
      <c r="AO154" s="215" t="e">
        <f t="shared" si="94"/>
        <v>#N/A</v>
      </c>
      <c r="AP154" s="215" t="e">
        <f t="shared" si="94"/>
        <v>#N/A</v>
      </c>
      <c r="AQ154" s="215" t="e">
        <f t="shared" si="94"/>
        <v>#N/A</v>
      </c>
      <c r="AR154" s="215" t="e">
        <f t="shared" si="94"/>
        <v>#N/A</v>
      </c>
      <c r="AS154" s="215" t="e">
        <f t="shared" si="94"/>
        <v>#N/A</v>
      </c>
      <c r="AT154" s="215" t="e">
        <f t="shared" si="94"/>
        <v>#N/A</v>
      </c>
      <c r="AU154" s="215" t="e">
        <f t="shared" si="94"/>
        <v>#N/A</v>
      </c>
      <c r="AV154" s="215" t="e">
        <f t="shared" si="94"/>
        <v>#N/A</v>
      </c>
      <c r="AW154" s="215" t="e">
        <f t="shared" si="94"/>
        <v>#N/A</v>
      </c>
      <c r="AX154" s="215" t="e">
        <f t="shared" si="94"/>
        <v>#N/A</v>
      </c>
      <c r="AY154" s="215" t="e">
        <f t="shared" si="94"/>
        <v>#N/A</v>
      </c>
      <c r="AZ154" s="215" t="e">
        <f t="shared" si="94"/>
        <v>#N/A</v>
      </c>
      <c r="BA154" s="215" t="e">
        <f t="shared" si="94"/>
        <v>#N/A</v>
      </c>
      <c r="BB154" s="215" t="e">
        <f t="shared" si="94"/>
        <v>#N/A</v>
      </c>
      <c r="BC154" s="215" t="e">
        <f t="shared" si="94"/>
        <v>#N/A</v>
      </c>
      <c r="BD154" s="215" t="e">
        <f t="shared" si="94"/>
        <v>#N/A</v>
      </c>
      <c r="BE154" s="215" t="e">
        <f t="shared" si="94"/>
        <v>#N/A</v>
      </c>
      <c r="BF154" s="215" t="e">
        <f t="shared" si="94"/>
        <v>#N/A</v>
      </c>
      <c r="BG154" s="215" t="e">
        <f t="shared" si="94"/>
        <v>#N/A</v>
      </c>
      <c r="BH154" s="215" t="e">
        <f t="shared" si="94"/>
        <v>#N/A</v>
      </c>
      <c r="BI154" s="215" t="e">
        <f t="shared" si="94"/>
        <v>#N/A</v>
      </c>
      <c r="BJ154" s="215" t="e">
        <f t="shared" si="94"/>
        <v>#N/A</v>
      </c>
      <c r="BK154" s="215" t="e">
        <f t="shared" si="94"/>
        <v>#N/A</v>
      </c>
      <c r="BL154" s="215" t="e">
        <f t="shared" si="94"/>
        <v>#N/A</v>
      </c>
      <c r="BM154" s="491"/>
      <c r="BN154" s="492"/>
      <c r="BO154" s="491"/>
      <c r="BP154" s="492"/>
      <c r="BQ154" s="493"/>
      <c r="BR154" s="494"/>
      <c r="BS154" s="494"/>
      <c r="BT154" s="494"/>
      <c r="BU154" s="494"/>
      <c r="BV154" s="28"/>
      <c r="BW154" s="28"/>
      <c r="BX154" s="28"/>
      <c r="BY154" s="28"/>
      <c r="BZ154" s="28"/>
      <c r="CA154" s="28"/>
      <c r="CB154" s="28"/>
      <c r="CC154" s="218"/>
      <c r="CD154" s="218"/>
      <c r="CE154" s="218"/>
      <c r="CF154" s="218"/>
      <c r="CG154" s="218"/>
      <c r="CH154" s="218"/>
      <c r="CI154" s="218"/>
      <c r="CJ154" s="218"/>
      <c r="CK154" s="218"/>
      <c r="CL154" s="218"/>
      <c r="CM154" s="218"/>
      <c r="CN154" s="218"/>
      <c r="CO154" s="218"/>
      <c r="CP154" s="218"/>
      <c r="CQ154" s="218"/>
      <c r="CR154" s="218"/>
      <c r="CS154" s="218"/>
      <c r="CT154" s="218"/>
      <c r="CU154" s="218"/>
      <c r="CV154" s="218"/>
      <c r="CW154" s="218"/>
      <c r="CX154" s="218"/>
      <c r="CY154" s="218"/>
      <c r="CZ154" s="218"/>
      <c r="DA154" s="218"/>
      <c r="DB154" s="218"/>
      <c r="DC154" s="218"/>
      <c r="DD154" s="218"/>
      <c r="DE154" s="218"/>
      <c r="DF154" s="218"/>
      <c r="DG154" s="218"/>
      <c r="DH154" s="206"/>
      <c r="DI154" s="139"/>
      <c r="DJ154" s="139"/>
      <c r="DK154" s="139"/>
      <c r="DL154" s="139"/>
      <c r="DM154" s="139"/>
      <c r="DN154" s="139"/>
      <c r="DO154" s="139"/>
    </row>
    <row r="155" spans="1:119" s="140" customFormat="1" ht="12.95" hidden="1" customHeight="1" x14ac:dyDescent="0.4">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13"/>
      <c r="AE155" s="214"/>
      <c r="AF155" s="214"/>
      <c r="AG155" s="214"/>
      <c r="AH155" s="215" t="e">
        <f t="shared" ref="AH155:BL155" si="95">VLOOKUP(AH37,$B$42:$J$61,8,FALSE)</f>
        <v>#N/A</v>
      </c>
      <c r="AI155" s="215" t="e">
        <f t="shared" si="95"/>
        <v>#N/A</v>
      </c>
      <c r="AJ155" s="215" t="e">
        <f t="shared" si="95"/>
        <v>#N/A</v>
      </c>
      <c r="AK155" s="215" t="e">
        <f t="shared" si="95"/>
        <v>#N/A</v>
      </c>
      <c r="AL155" s="215" t="e">
        <f t="shared" si="95"/>
        <v>#N/A</v>
      </c>
      <c r="AM155" s="215" t="e">
        <f t="shared" si="95"/>
        <v>#N/A</v>
      </c>
      <c r="AN155" s="215" t="e">
        <f t="shared" si="95"/>
        <v>#N/A</v>
      </c>
      <c r="AO155" s="215" t="e">
        <f t="shared" si="95"/>
        <v>#N/A</v>
      </c>
      <c r="AP155" s="215" t="e">
        <f t="shared" si="95"/>
        <v>#N/A</v>
      </c>
      <c r="AQ155" s="215" t="e">
        <f t="shared" si="95"/>
        <v>#N/A</v>
      </c>
      <c r="AR155" s="215" t="e">
        <f t="shared" si="95"/>
        <v>#N/A</v>
      </c>
      <c r="AS155" s="215" t="e">
        <f t="shared" si="95"/>
        <v>#N/A</v>
      </c>
      <c r="AT155" s="215" t="e">
        <f t="shared" si="95"/>
        <v>#N/A</v>
      </c>
      <c r="AU155" s="215" t="e">
        <f t="shared" si="95"/>
        <v>#N/A</v>
      </c>
      <c r="AV155" s="215" t="e">
        <f t="shared" si="95"/>
        <v>#N/A</v>
      </c>
      <c r="AW155" s="215" t="e">
        <f t="shared" si="95"/>
        <v>#N/A</v>
      </c>
      <c r="AX155" s="215" t="e">
        <f t="shared" si="95"/>
        <v>#N/A</v>
      </c>
      <c r="AY155" s="215" t="e">
        <f t="shared" si="95"/>
        <v>#N/A</v>
      </c>
      <c r="AZ155" s="215" t="e">
        <f t="shared" si="95"/>
        <v>#N/A</v>
      </c>
      <c r="BA155" s="215" t="e">
        <f t="shared" si="95"/>
        <v>#N/A</v>
      </c>
      <c r="BB155" s="215" t="e">
        <f t="shared" si="95"/>
        <v>#N/A</v>
      </c>
      <c r="BC155" s="215" t="e">
        <f t="shared" si="95"/>
        <v>#N/A</v>
      </c>
      <c r="BD155" s="215" t="e">
        <f t="shared" si="95"/>
        <v>#N/A</v>
      </c>
      <c r="BE155" s="215" t="e">
        <f t="shared" si="95"/>
        <v>#N/A</v>
      </c>
      <c r="BF155" s="215" t="e">
        <f t="shared" si="95"/>
        <v>#N/A</v>
      </c>
      <c r="BG155" s="215" t="e">
        <f t="shared" si="95"/>
        <v>#N/A</v>
      </c>
      <c r="BH155" s="215" t="e">
        <f t="shared" si="95"/>
        <v>#N/A</v>
      </c>
      <c r="BI155" s="215" t="e">
        <f t="shared" si="95"/>
        <v>#N/A</v>
      </c>
      <c r="BJ155" s="215" t="e">
        <f t="shared" si="95"/>
        <v>#N/A</v>
      </c>
      <c r="BK155" s="215" t="e">
        <f t="shared" si="95"/>
        <v>#N/A</v>
      </c>
      <c r="BL155" s="215" t="e">
        <f t="shared" si="95"/>
        <v>#N/A</v>
      </c>
      <c r="BM155" s="491"/>
      <c r="BN155" s="492"/>
      <c r="BO155" s="491"/>
      <c r="BP155" s="492"/>
      <c r="BQ155" s="493"/>
      <c r="BR155" s="494"/>
      <c r="BS155" s="494"/>
      <c r="BT155" s="494"/>
      <c r="BU155" s="494"/>
      <c r="BV155" s="28"/>
      <c r="BW155" s="28"/>
      <c r="BX155" s="28"/>
      <c r="BY155" s="28"/>
      <c r="BZ155" s="28"/>
      <c r="CA155" s="28"/>
      <c r="CB155" s="28"/>
      <c r="CC155" s="218"/>
      <c r="CD155" s="218"/>
      <c r="CE155" s="218"/>
      <c r="CF155" s="218"/>
      <c r="CG155" s="218"/>
      <c r="CH155" s="218"/>
      <c r="CI155" s="218"/>
      <c r="CJ155" s="218"/>
      <c r="CK155" s="218"/>
      <c r="CL155" s="218"/>
      <c r="CM155" s="218"/>
      <c r="CN155" s="218"/>
      <c r="CO155" s="218"/>
      <c r="CP155" s="218"/>
      <c r="CQ155" s="218"/>
      <c r="CR155" s="218"/>
      <c r="CS155" s="218"/>
      <c r="CT155" s="218"/>
      <c r="CU155" s="218"/>
      <c r="CV155" s="218"/>
      <c r="CW155" s="218"/>
      <c r="CX155" s="218"/>
      <c r="CY155" s="218"/>
      <c r="CZ155" s="218"/>
      <c r="DA155" s="218"/>
      <c r="DB155" s="218"/>
      <c r="DC155" s="218"/>
      <c r="DD155" s="218"/>
      <c r="DE155" s="218"/>
      <c r="DF155" s="218"/>
      <c r="DG155" s="218"/>
      <c r="DH155" s="206"/>
      <c r="DI155" s="139"/>
      <c r="DJ155" s="139"/>
      <c r="DK155" s="139"/>
      <c r="DL155" s="139"/>
      <c r="DM155" s="139"/>
      <c r="DN155" s="139"/>
      <c r="DO155" s="139"/>
    </row>
    <row r="156" spans="1:119" s="140" customFormat="1" ht="12.95" hidden="1" customHeight="1" x14ac:dyDescent="0.4">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129"/>
      <c r="AE156" s="129"/>
      <c r="AF156" s="129"/>
      <c r="AG156" s="129"/>
      <c r="AH156" s="28"/>
      <c r="AI156" s="28"/>
      <c r="AJ156" s="28"/>
      <c r="AK156" s="28"/>
      <c r="AL156" s="28"/>
      <c r="AM156" s="30"/>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129"/>
      <c r="BN156" s="129"/>
      <c r="BO156" s="129"/>
      <c r="BP156" s="129"/>
      <c r="BQ156" s="129"/>
      <c r="BR156" s="129"/>
      <c r="BS156" s="129"/>
      <c r="BT156" s="129"/>
      <c r="BU156" s="129"/>
      <c r="BV156" s="28"/>
      <c r="BW156" s="28"/>
      <c r="BX156" s="28"/>
      <c r="BY156" s="28"/>
      <c r="BZ156" s="28"/>
      <c r="CA156" s="28"/>
      <c r="CB156" s="28"/>
      <c r="CC156" s="129"/>
      <c r="CD156" s="129"/>
      <c r="CE156" s="129"/>
      <c r="CF156" s="129"/>
      <c r="CG156" s="129"/>
      <c r="CH156" s="217"/>
      <c r="CI156" s="129"/>
      <c r="CJ156" s="129"/>
      <c r="CK156" s="129"/>
      <c r="CL156" s="129"/>
      <c r="CM156" s="129"/>
      <c r="CN156" s="129"/>
      <c r="CO156" s="129"/>
      <c r="CP156" s="129"/>
      <c r="CQ156" s="129"/>
      <c r="CR156" s="129"/>
      <c r="CS156" s="129"/>
      <c r="CT156" s="129"/>
      <c r="CU156" s="129"/>
      <c r="CV156" s="129"/>
      <c r="CW156" s="129"/>
      <c r="CX156" s="129"/>
      <c r="CY156" s="129"/>
      <c r="CZ156" s="129"/>
      <c r="DA156" s="129"/>
      <c r="DB156" s="129"/>
      <c r="DC156" s="129"/>
      <c r="DD156" s="129"/>
      <c r="DE156" s="129"/>
      <c r="DF156" s="129"/>
      <c r="DG156" s="129"/>
      <c r="DH156" s="206"/>
      <c r="DI156" s="139"/>
      <c r="DJ156" s="139"/>
      <c r="DK156" s="139"/>
      <c r="DL156" s="139"/>
      <c r="DM156" s="139"/>
      <c r="DN156" s="139"/>
      <c r="DO156" s="139"/>
    </row>
    <row r="157" spans="1:119" s="140" customFormat="1" ht="12.95" hidden="1" customHeight="1" x14ac:dyDescent="0.4">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13"/>
      <c r="AE157" s="214"/>
      <c r="AF157" s="214"/>
      <c r="AG157" s="214"/>
      <c r="AH157" s="215" t="e">
        <f t="shared" ref="AH157:BL157" si="96">VLOOKUP(AH39,$X$42:$AF$61,8,FALSE)</f>
        <v>#N/A</v>
      </c>
      <c r="AI157" s="215" t="e">
        <f t="shared" si="96"/>
        <v>#N/A</v>
      </c>
      <c r="AJ157" s="215" t="e">
        <f t="shared" si="96"/>
        <v>#N/A</v>
      </c>
      <c r="AK157" s="215" t="e">
        <f t="shared" si="96"/>
        <v>#N/A</v>
      </c>
      <c r="AL157" s="215" t="e">
        <f t="shared" si="96"/>
        <v>#N/A</v>
      </c>
      <c r="AM157" s="215" t="e">
        <f t="shared" si="96"/>
        <v>#N/A</v>
      </c>
      <c r="AN157" s="215" t="e">
        <f t="shared" si="96"/>
        <v>#N/A</v>
      </c>
      <c r="AO157" s="215" t="e">
        <f t="shared" si="96"/>
        <v>#N/A</v>
      </c>
      <c r="AP157" s="215" t="e">
        <f t="shared" si="96"/>
        <v>#N/A</v>
      </c>
      <c r="AQ157" s="215" t="e">
        <f t="shared" si="96"/>
        <v>#N/A</v>
      </c>
      <c r="AR157" s="215" t="e">
        <f t="shared" si="96"/>
        <v>#N/A</v>
      </c>
      <c r="AS157" s="215" t="e">
        <f t="shared" si="96"/>
        <v>#N/A</v>
      </c>
      <c r="AT157" s="215" t="e">
        <f t="shared" si="96"/>
        <v>#N/A</v>
      </c>
      <c r="AU157" s="215" t="e">
        <f t="shared" si="96"/>
        <v>#N/A</v>
      </c>
      <c r="AV157" s="215" t="e">
        <f t="shared" si="96"/>
        <v>#N/A</v>
      </c>
      <c r="AW157" s="215" t="e">
        <f t="shared" si="96"/>
        <v>#N/A</v>
      </c>
      <c r="AX157" s="215" t="e">
        <f t="shared" si="96"/>
        <v>#N/A</v>
      </c>
      <c r="AY157" s="215" t="e">
        <f t="shared" si="96"/>
        <v>#N/A</v>
      </c>
      <c r="AZ157" s="215" t="e">
        <f t="shared" si="96"/>
        <v>#N/A</v>
      </c>
      <c r="BA157" s="215" t="e">
        <f t="shared" si="96"/>
        <v>#N/A</v>
      </c>
      <c r="BB157" s="215" t="e">
        <f t="shared" si="96"/>
        <v>#N/A</v>
      </c>
      <c r="BC157" s="215" t="e">
        <f t="shared" si="96"/>
        <v>#N/A</v>
      </c>
      <c r="BD157" s="215" t="e">
        <f t="shared" si="96"/>
        <v>#N/A</v>
      </c>
      <c r="BE157" s="215" t="e">
        <f t="shared" si="96"/>
        <v>#N/A</v>
      </c>
      <c r="BF157" s="215" t="e">
        <f t="shared" si="96"/>
        <v>#N/A</v>
      </c>
      <c r="BG157" s="215" t="e">
        <f t="shared" si="96"/>
        <v>#N/A</v>
      </c>
      <c r="BH157" s="215" t="e">
        <f t="shared" si="96"/>
        <v>#N/A</v>
      </c>
      <c r="BI157" s="215" t="e">
        <f t="shared" si="96"/>
        <v>#N/A</v>
      </c>
      <c r="BJ157" s="215" t="e">
        <f t="shared" si="96"/>
        <v>#N/A</v>
      </c>
      <c r="BK157" s="215" t="e">
        <f t="shared" si="96"/>
        <v>#N/A</v>
      </c>
      <c r="BL157" s="215" t="e">
        <f t="shared" si="96"/>
        <v>#N/A</v>
      </c>
      <c r="BM157" s="491"/>
      <c r="BN157" s="492"/>
      <c r="BO157" s="491"/>
      <c r="BP157" s="492"/>
      <c r="BQ157" s="493"/>
      <c r="BR157" s="494"/>
      <c r="BS157" s="494"/>
      <c r="BT157" s="494"/>
      <c r="BU157" s="494"/>
      <c r="BV157" s="28"/>
      <c r="BW157" s="28"/>
      <c r="BX157" s="28"/>
      <c r="BY157" s="28"/>
      <c r="BZ157" s="28"/>
      <c r="CA157" s="28"/>
      <c r="CB157" s="28"/>
      <c r="CC157" s="218"/>
      <c r="CD157" s="218"/>
      <c r="CE157" s="218"/>
      <c r="CF157" s="218"/>
      <c r="CG157" s="218"/>
      <c r="CH157" s="218"/>
      <c r="CI157" s="218"/>
      <c r="CJ157" s="218"/>
      <c r="CK157" s="218"/>
      <c r="CL157" s="218"/>
      <c r="CM157" s="218"/>
      <c r="CN157" s="218"/>
      <c r="CO157" s="218"/>
      <c r="CP157" s="218"/>
      <c r="CQ157" s="218"/>
      <c r="CR157" s="218"/>
      <c r="CS157" s="218"/>
      <c r="CT157" s="218"/>
      <c r="CU157" s="218"/>
      <c r="CV157" s="218"/>
      <c r="CW157" s="218"/>
      <c r="CX157" s="218"/>
      <c r="CY157" s="218"/>
      <c r="CZ157" s="218"/>
      <c r="DA157" s="218"/>
      <c r="DB157" s="218"/>
      <c r="DC157" s="218"/>
      <c r="DD157" s="218"/>
      <c r="DE157" s="218"/>
      <c r="DF157" s="218"/>
      <c r="DG157" s="218"/>
      <c r="DH157" s="206"/>
      <c r="DI157" s="139"/>
      <c r="DJ157" s="139"/>
      <c r="DK157" s="139"/>
      <c r="DL157" s="139"/>
      <c r="DM157" s="139"/>
      <c r="DN157" s="139"/>
      <c r="DO157" s="139"/>
    </row>
    <row r="158" spans="1:119" s="140" customFormat="1" ht="12.95" hidden="1" customHeight="1" x14ac:dyDescent="0.4">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30"/>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129"/>
      <c r="BN158" s="129"/>
      <c r="BO158" s="129"/>
      <c r="BP158" s="129"/>
      <c r="BQ158" s="129"/>
      <c r="BR158" s="129"/>
      <c r="BS158" s="129"/>
      <c r="BT158" s="129"/>
      <c r="BU158" s="129"/>
      <c r="BV158" s="28"/>
      <c r="BW158" s="28"/>
      <c r="BX158" s="28"/>
      <c r="BY158" s="28"/>
      <c r="BZ158" s="28"/>
      <c r="CA158" s="28"/>
      <c r="CB158" s="28"/>
      <c r="CC158" s="28"/>
      <c r="CD158" s="28"/>
      <c r="CE158" s="28"/>
      <c r="CF158" s="28"/>
      <c r="CG158" s="28"/>
      <c r="CH158" s="28"/>
      <c r="CI158" s="28"/>
      <c r="CJ158" s="28"/>
      <c r="CK158" s="28"/>
      <c r="CL158" s="28"/>
      <c r="CM158" s="28"/>
      <c r="CN158" s="28"/>
      <c r="CO158" s="28"/>
      <c r="CP158" s="139"/>
      <c r="CQ158" s="139"/>
      <c r="CR158" s="139"/>
      <c r="CS158" s="139"/>
      <c r="CT158" s="139"/>
      <c r="CU158" s="139"/>
      <c r="CV158" s="139"/>
      <c r="CW158" s="139"/>
      <c r="CX158" s="139"/>
      <c r="CY158" s="139"/>
      <c r="CZ158" s="139"/>
      <c r="DA158" s="139"/>
      <c r="DB158" s="139"/>
      <c r="DC158" s="139"/>
      <c r="DD158" s="139"/>
      <c r="DE158" s="139"/>
      <c r="DF158" s="139"/>
      <c r="DG158" s="139"/>
      <c r="DH158" s="139"/>
      <c r="DI158" s="139"/>
      <c r="DJ158" s="139"/>
      <c r="DK158" s="139"/>
      <c r="DL158" s="139"/>
      <c r="DM158" s="139"/>
      <c r="DN158" s="139"/>
      <c r="DO158" s="139"/>
    </row>
    <row r="159" spans="1:119" s="140" customFormat="1" ht="12.95" customHeight="1" thickBot="1" x14ac:dyDescent="0.4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t="s">
        <v>136</v>
      </c>
      <c r="AE159" s="28"/>
      <c r="AF159" s="28"/>
      <c r="AG159" s="28"/>
      <c r="AH159" s="28"/>
      <c r="AI159" s="28"/>
      <c r="AJ159" s="28"/>
      <c r="AK159" s="28"/>
      <c r="AL159" s="28"/>
      <c r="AM159" s="30"/>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129"/>
      <c r="BN159" s="129"/>
      <c r="BO159" s="129"/>
      <c r="BP159" s="129"/>
      <c r="BQ159" s="129"/>
      <c r="BR159" s="129"/>
      <c r="BS159" s="129"/>
      <c r="BT159" s="129"/>
      <c r="BU159" s="129"/>
      <c r="BV159" s="28"/>
      <c r="BW159" s="28"/>
      <c r="BX159" s="28"/>
      <c r="BY159" s="28"/>
      <c r="BZ159" s="28"/>
      <c r="CA159" s="28"/>
      <c r="CB159" s="28"/>
      <c r="CC159" s="28"/>
      <c r="CD159" s="28"/>
      <c r="CE159" s="28"/>
      <c r="CF159" s="28"/>
      <c r="CG159" s="28"/>
      <c r="CH159" s="28"/>
      <c r="CI159" s="28"/>
      <c r="CJ159" s="28"/>
      <c r="CK159" s="28"/>
      <c r="CL159" s="28"/>
      <c r="CM159" s="28"/>
      <c r="CN159" s="28"/>
      <c r="CO159" s="28"/>
      <c r="CP159" s="139"/>
      <c r="CQ159" s="139"/>
      <c r="CR159" s="139"/>
      <c r="CS159" s="139"/>
      <c r="CT159" s="139"/>
      <c r="CU159" s="139"/>
      <c r="CV159" s="139"/>
      <c r="CW159" s="139"/>
      <c r="CX159" s="139"/>
      <c r="CY159" s="139"/>
      <c r="CZ159" s="139"/>
      <c r="DA159" s="139"/>
      <c r="DB159" s="139"/>
      <c r="DC159" s="139"/>
      <c r="DD159" s="139"/>
      <c r="DE159" s="139"/>
      <c r="DF159" s="139"/>
      <c r="DG159" s="139"/>
      <c r="DH159" s="139"/>
      <c r="DI159" s="139"/>
      <c r="DJ159" s="139"/>
      <c r="DK159" s="139"/>
      <c r="DL159" s="139"/>
      <c r="DM159" s="139"/>
      <c r="DN159" s="139"/>
      <c r="DO159" s="139"/>
    </row>
    <row r="160" spans="1:119" s="140" customFormat="1" ht="12.95" customHeight="1" x14ac:dyDescent="0.4">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19"/>
      <c r="AE160" s="39"/>
      <c r="AF160" s="39"/>
      <c r="AG160" s="220"/>
      <c r="AH160" s="65" t="s">
        <v>77</v>
      </c>
      <c r="AI160" s="65"/>
      <c r="AJ160" s="65"/>
      <c r="AK160" s="65"/>
      <c r="AL160" s="65"/>
      <c r="AM160" s="65"/>
      <c r="AN160" s="65"/>
      <c r="AO160" s="65" t="s">
        <v>27</v>
      </c>
      <c r="AP160" s="65"/>
      <c r="AQ160" s="65"/>
      <c r="AR160" s="65"/>
      <c r="AS160" s="65"/>
      <c r="AT160" s="65"/>
      <c r="AU160" s="65"/>
      <c r="AV160" s="65" t="s">
        <v>28</v>
      </c>
      <c r="AW160" s="65"/>
      <c r="AX160" s="65"/>
      <c r="AY160" s="65"/>
      <c r="AZ160" s="65"/>
      <c r="BA160" s="65"/>
      <c r="BB160" s="65"/>
      <c r="BC160" s="65" t="s">
        <v>29</v>
      </c>
      <c r="BD160" s="65"/>
      <c r="BE160" s="65"/>
      <c r="BF160" s="65"/>
      <c r="BG160" s="65"/>
      <c r="BH160" s="65"/>
      <c r="BI160" s="65"/>
      <c r="BJ160" s="69" t="s">
        <v>30</v>
      </c>
      <c r="BK160" s="69"/>
      <c r="BL160" s="221"/>
      <c r="BM160" s="129"/>
      <c r="BN160" s="129"/>
      <c r="BO160" s="129"/>
      <c r="BP160" s="129"/>
      <c r="BQ160" s="129"/>
      <c r="BR160" s="129"/>
      <c r="BS160" s="129"/>
      <c r="BT160" s="129"/>
      <c r="BU160" s="129"/>
      <c r="BV160" s="28"/>
      <c r="BW160" s="28"/>
      <c r="BX160" s="28"/>
      <c r="BY160" s="28"/>
      <c r="BZ160" s="28"/>
      <c r="CA160" s="28"/>
      <c r="CB160" s="28"/>
      <c r="CC160" s="28"/>
      <c r="CD160" s="28"/>
      <c r="CE160" s="28"/>
      <c r="CF160" s="28"/>
      <c r="CG160" s="28"/>
      <c r="CH160" s="28"/>
      <c r="CI160" s="28"/>
      <c r="CJ160" s="28"/>
      <c r="CK160" s="28"/>
      <c r="CL160" s="28"/>
      <c r="CM160" s="28"/>
      <c r="CN160" s="28"/>
      <c r="CO160" s="28"/>
      <c r="CP160" s="139"/>
      <c r="CQ160" s="139"/>
      <c r="CR160" s="139"/>
      <c r="CS160" s="139"/>
      <c r="CT160" s="139"/>
      <c r="CU160" s="139"/>
      <c r="CV160" s="139"/>
      <c r="CW160" s="139"/>
      <c r="CX160" s="139"/>
      <c r="CY160" s="139"/>
      <c r="CZ160" s="139"/>
      <c r="DA160" s="139"/>
      <c r="DB160" s="139"/>
      <c r="DC160" s="139"/>
      <c r="DD160" s="139"/>
      <c r="DE160" s="139"/>
      <c r="DF160" s="139"/>
      <c r="DG160" s="139"/>
      <c r="DH160" s="139"/>
      <c r="DI160" s="139"/>
      <c r="DJ160" s="139"/>
      <c r="DK160" s="139"/>
      <c r="DL160" s="139"/>
      <c r="DM160" s="139"/>
      <c r="DN160" s="139"/>
      <c r="DO160" s="139"/>
    </row>
    <row r="161" spans="1:119" s="140" customFormat="1" ht="12.95" customHeight="1" x14ac:dyDescent="0.4">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22"/>
      <c r="AE161" s="158"/>
      <c r="AF161" s="158"/>
      <c r="AG161" s="223"/>
      <c r="AH161" s="75">
        <v>1</v>
      </c>
      <c r="AI161" s="75">
        <v>2</v>
      </c>
      <c r="AJ161" s="75">
        <v>3</v>
      </c>
      <c r="AK161" s="75">
        <v>4</v>
      </c>
      <c r="AL161" s="75">
        <v>5</v>
      </c>
      <c r="AM161" s="75">
        <v>6</v>
      </c>
      <c r="AN161" s="75">
        <v>7</v>
      </c>
      <c r="AO161" s="75">
        <v>8</v>
      </c>
      <c r="AP161" s="75">
        <v>9</v>
      </c>
      <c r="AQ161" s="75">
        <v>10</v>
      </c>
      <c r="AR161" s="75">
        <v>11</v>
      </c>
      <c r="AS161" s="75">
        <v>12</v>
      </c>
      <c r="AT161" s="75">
        <v>13</v>
      </c>
      <c r="AU161" s="75">
        <v>14</v>
      </c>
      <c r="AV161" s="75">
        <v>15</v>
      </c>
      <c r="AW161" s="75">
        <v>16</v>
      </c>
      <c r="AX161" s="75">
        <v>17</v>
      </c>
      <c r="AY161" s="75">
        <v>18</v>
      </c>
      <c r="AZ161" s="75">
        <v>19</v>
      </c>
      <c r="BA161" s="75">
        <v>20</v>
      </c>
      <c r="BB161" s="75">
        <v>21</v>
      </c>
      <c r="BC161" s="75">
        <v>22</v>
      </c>
      <c r="BD161" s="75">
        <v>23</v>
      </c>
      <c r="BE161" s="75">
        <v>24</v>
      </c>
      <c r="BF161" s="75">
        <v>25</v>
      </c>
      <c r="BG161" s="75">
        <v>26</v>
      </c>
      <c r="BH161" s="75">
        <v>27</v>
      </c>
      <c r="BI161" s="75">
        <v>28</v>
      </c>
      <c r="BJ161" s="75">
        <v>29</v>
      </c>
      <c r="BK161" s="75">
        <v>30</v>
      </c>
      <c r="BL161" s="224">
        <v>31</v>
      </c>
      <c r="BM161" s="129"/>
      <c r="BN161" s="129"/>
      <c r="BO161" s="129"/>
      <c r="BP161" s="129"/>
      <c r="BQ161" s="129"/>
      <c r="BR161" s="129"/>
      <c r="BS161" s="129"/>
      <c r="BT161" s="129"/>
      <c r="BU161" s="129"/>
      <c r="BV161" s="28"/>
      <c r="BW161" s="28"/>
      <c r="BX161" s="28"/>
      <c r="BY161" s="28"/>
      <c r="BZ161" s="28"/>
      <c r="CA161" s="28"/>
      <c r="CB161" s="28"/>
      <c r="CC161" s="28"/>
      <c r="CD161" s="28"/>
      <c r="CE161" s="28"/>
      <c r="CF161" s="28"/>
      <c r="CG161" s="28"/>
      <c r="CH161" s="28"/>
      <c r="CI161" s="28"/>
      <c r="CJ161" s="28"/>
      <c r="CK161" s="28"/>
      <c r="CL161" s="28"/>
      <c r="CM161" s="28"/>
      <c r="CN161" s="28"/>
      <c r="CO161" s="28"/>
      <c r="CP161" s="139"/>
      <c r="CQ161" s="139"/>
      <c r="CR161" s="139"/>
      <c r="CS161" s="139"/>
      <c r="CT161" s="139"/>
      <c r="CU161" s="139"/>
      <c r="CV161" s="139"/>
      <c r="CW161" s="139"/>
      <c r="CX161" s="139"/>
      <c r="CY161" s="139"/>
      <c r="CZ161" s="139"/>
      <c r="DA161" s="139"/>
      <c r="DB161" s="139"/>
      <c r="DC161" s="139"/>
      <c r="DD161" s="139"/>
      <c r="DE161" s="139"/>
      <c r="DF161" s="139"/>
      <c r="DG161" s="139"/>
      <c r="DH161" s="139"/>
      <c r="DI161" s="139"/>
      <c r="DJ161" s="139"/>
      <c r="DK161" s="139"/>
      <c r="DL161" s="139"/>
      <c r="DM161" s="139"/>
      <c r="DN161" s="139"/>
      <c r="DO161" s="139"/>
    </row>
    <row r="162" spans="1:119" s="140" customFormat="1" ht="12.95" customHeight="1" x14ac:dyDescent="0.4">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25"/>
      <c r="AE162" s="35"/>
      <c r="AF162" s="35"/>
      <c r="AG162" s="226"/>
      <c r="AH162" s="227">
        <f t="shared" ref="AH162:BL162" si="97">DATE($AR$2,$AU$2,AH161)</f>
        <v>46357</v>
      </c>
      <c r="AI162" s="227">
        <f t="shared" si="97"/>
        <v>46358</v>
      </c>
      <c r="AJ162" s="227">
        <f t="shared" si="97"/>
        <v>46359</v>
      </c>
      <c r="AK162" s="227">
        <f t="shared" si="97"/>
        <v>46360</v>
      </c>
      <c r="AL162" s="227">
        <f t="shared" si="97"/>
        <v>46361</v>
      </c>
      <c r="AM162" s="227">
        <f t="shared" si="97"/>
        <v>46362</v>
      </c>
      <c r="AN162" s="227">
        <f t="shared" si="97"/>
        <v>46363</v>
      </c>
      <c r="AO162" s="227">
        <f t="shared" si="97"/>
        <v>46364</v>
      </c>
      <c r="AP162" s="227">
        <f t="shared" si="97"/>
        <v>46365</v>
      </c>
      <c r="AQ162" s="227">
        <f t="shared" si="97"/>
        <v>46366</v>
      </c>
      <c r="AR162" s="227">
        <f t="shared" si="97"/>
        <v>46367</v>
      </c>
      <c r="AS162" s="227">
        <f t="shared" si="97"/>
        <v>46368</v>
      </c>
      <c r="AT162" s="227">
        <f t="shared" si="97"/>
        <v>46369</v>
      </c>
      <c r="AU162" s="227">
        <f t="shared" si="97"/>
        <v>46370</v>
      </c>
      <c r="AV162" s="227">
        <f t="shared" si="97"/>
        <v>46371</v>
      </c>
      <c r="AW162" s="227">
        <f t="shared" si="97"/>
        <v>46372</v>
      </c>
      <c r="AX162" s="227">
        <f t="shared" si="97"/>
        <v>46373</v>
      </c>
      <c r="AY162" s="227">
        <f t="shared" si="97"/>
        <v>46374</v>
      </c>
      <c r="AZ162" s="227">
        <f t="shared" si="97"/>
        <v>46375</v>
      </c>
      <c r="BA162" s="227">
        <f t="shared" si="97"/>
        <v>46376</v>
      </c>
      <c r="BB162" s="227">
        <f t="shared" si="97"/>
        <v>46377</v>
      </c>
      <c r="BC162" s="227">
        <f t="shared" si="97"/>
        <v>46378</v>
      </c>
      <c r="BD162" s="227">
        <f t="shared" si="97"/>
        <v>46379</v>
      </c>
      <c r="BE162" s="227">
        <f t="shared" si="97"/>
        <v>46380</v>
      </c>
      <c r="BF162" s="227">
        <f t="shared" si="97"/>
        <v>46381</v>
      </c>
      <c r="BG162" s="227">
        <f t="shared" si="97"/>
        <v>46382</v>
      </c>
      <c r="BH162" s="227">
        <f t="shared" si="97"/>
        <v>46383</v>
      </c>
      <c r="BI162" s="227">
        <f t="shared" si="97"/>
        <v>46384</v>
      </c>
      <c r="BJ162" s="227">
        <f t="shared" si="97"/>
        <v>46385</v>
      </c>
      <c r="BK162" s="227">
        <f t="shared" si="97"/>
        <v>46386</v>
      </c>
      <c r="BL162" s="228">
        <f t="shared" si="97"/>
        <v>46387</v>
      </c>
      <c r="BM162" s="129"/>
      <c r="BN162" s="129"/>
      <c r="BO162" s="129"/>
      <c r="BP162" s="129"/>
      <c r="BQ162" s="129"/>
      <c r="BR162" s="129"/>
      <c r="BS162" s="129"/>
      <c r="BT162" s="129"/>
      <c r="BU162" s="129"/>
      <c r="BV162" s="28"/>
      <c r="BW162" s="28"/>
      <c r="BX162" s="28"/>
      <c r="BY162" s="28"/>
      <c r="BZ162" s="28"/>
      <c r="CA162" s="28"/>
      <c r="CB162" s="28"/>
      <c r="CC162" s="28"/>
      <c r="CD162" s="28"/>
      <c r="CE162" s="28"/>
      <c r="CF162" s="28"/>
      <c r="CG162" s="28"/>
      <c r="CH162" s="28"/>
      <c r="CI162" s="28"/>
      <c r="CJ162" s="28"/>
      <c r="CK162" s="28"/>
      <c r="CL162" s="28"/>
      <c r="CM162" s="28"/>
      <c r="CN162" s="28"/>
      <c r="CO162" s="28"/>
      <c r="CP162" s="139"/>
      <c r="CQ162" s="139"/>
      <c r="CR162" s="139"/>
      <c r="CS162" s="139"/>
      <c r="CT162" s="139"/>
      <c r="CU162" s="139"/>
      <c r="CV162" s="139"/>
      <c r="CW162" s="139"/>
      <c r="CX162" s="139"/>
      <c r="CY162" s="139"/>
      <c r="CZ162" s="139"/>
      <c r="DA162" s="139"/>
      <c r="DB162" s="139"/>
      <c r="DC162" s="139"/>
      <c r="DD162" s="139"/>
      <c r="DE162" s="139"/>
      <c r="DF162" s="139"/>
      <c r="DG162" s="139"/>
      <c r="DH162" s="139"/>
      <c r="DI162" s="139"/>
      <c r="DJ162" s="139"/>
      <c r="DK162" s="139"/>
      <c r="DL162" s="139"/>
      <c r="DM162" s="139"/>
      <c r="DN162" s="139"/>
      <c r="DO162" s="139"/>
    </row>
    <row r="163" spans="1:119" s="140" customFormat="1" ht="12.95" customHeight="1" x14ac:dyDescent="0.4">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43">
        <f t="shared" ref="AD163:AD187" si="98">AD14</f>
        <v>0</v>
      </c>
      <c r="AE163" s="47"/>
      <c r="AF163" s="47"/>
      <c r="AG163" s="229"/>
      <c r="AH163" s="230" t="e">
        <f>IF(AND(AH100&lt;=AH$126,AH131&gt;=AH$157),"OK","NG")</f>
        <v>#N/A</v>
      </c>
      <c r="AI163" s="230" t="e">
        <f t="shared" ref="AI163:BL171" si="99">IF(AND(AI100&lt;=AI$126,AI131&gt;=AI$157),"OK","NG")</f>
        <v>#N/A</v>
      </c>
      <c r="AJ163" s="230" t="e">
        <f t="shared" si="99"/>
        <v>#N/A</v>
      </c>
      <c r="AK163" s="230" t="e">
        <f t="shared" si="99"/>
        <v>#N/A</v>
      </c>
      <c r="AL163" s="230" t="e">
        <f t="shared" si="99"/>
        <v>#N/A</v>
      </c>
      <c r="AM163" s="230" t="e">
        <f t="shared" si="99"/>
        <v>#N/A</v>
      </c>
      <c r="AN163" s="230" t="e">
        <f t="shared" si="99"/>
        <v>#N/A</v>
      </c>
      <c r="AO163" s="230" t="e">
        <f t="shared" si="99"/>
        <v>#N/A</v>
      </c>
      <c r="AP163" s="230" t="e">
        <f t="shared" si="99"/>
        <v>#N/A</v>
      </c>
      <c r="AQ163" s="230" t="e">
        <f t="shared" si="99"/>
        <v>#N/A</v>
      </c>
      <c r="AR163" s="230" t="e">
        <f t="shared" si="99"/>
        <v>#N/A</v>
      </c>
      <c r="AS163" s="230" t="e">
        <f t="shared" si="99"/>
        <v>#N/A</v>
      </c>
      <c r="AT163" s="230" t="e">
        <f t="shared" si="99"/>
        <v>#N/A</v>
      </c>
      <c r="AU163" s="230" t="e">
        <f t="shared" si="99"/>
        <v>#N/A</v>
      </c>
      <c r="AV163" s="230" t="e">
        <f t="shared" si="99"/>
        <v>#N/A</v>
      </c>
      <c r="AW163" s="230" t="e">
        <f t="shared" si="99"/>
        <v>#N/A</v>
      </c>
      <c r="AX163" s="230" t="e">
        <f t="shared" si="99"/>
        <v>#N/A</v>
      </c>
      <c r="AY163" s="230" t="e">
        <f t="shared" si="99"/>
        <v>#N/A</v>
      </c>
      <c r="AZ163" s="230" t="e">
        <f t="shared" si="99"/>
        <v>#N/A</v>
      </c>
      <c r="BA163" s="230" t="e">
        <f t="shared" si="99"/>
        <v>#N/A</v>
      </c>
      <c r="BB163" s="230" t="e">
        <f t="shared" si="99"/>
        <v>#N/A</v>
      </c>
      <c r="BC163" s="230" t="e">
        <f t="shared" si="99"/>
        <v>#N/A</v>
      </c>
      <c r="BD163" s="230" t="e">
        <f t="shared" si="99"/>
        <v>#N/A</v>
      </c>
      <c r="BE163" s="230" t="e">
        <f t="shared" si="99"/>
        <v>#N/A</v>
      </c>
      <c r="BF163" s="230" t="e">
        <f t="shared" si="99"/>
        <v>#N/A</v>
      </c>
      <c r="BG163" s="230" t="e">
        <f t="shared" si="99"/>
        <v>#N/A</v>
      </c>
      <c r="BH163" s="230" t="e">
        <f t="shared" si="99"/>
        <v>#N/A</v>
      </c>
      <c r="BI163" s="230" t="e">
        <f t="shared" si="99"/>
        <v>#N/A</v>
      </c>
      <c r="BJ163" s="230" t="e">
        <f t="shared" si="99"/>
        <v>#N/A</v>
      </c>
      <c r="BK163" s="230" t="e">
        <f t="shared" si="99"/>
        <v>#N/A</v>
      </c>
      <c r="BL163" s="231" t="e">
        <f t="shared" si="99"/>
        <v>#N/A</v>
      </c>
      <c r="BM163" s="129"/>
      <c r="BN163" s="129"/>
      <c r="BO163" s="129"/>
      <c r="BP163" s="129"/>
      <c r="BQ163" s="129"/>
      <c r="BR163" s="129"/>
      <c r="BS163" s="129"/>
      <c r="BT163" s="129"/>
      <c r="BU163" s="129"/>
      <c r="BV163" s="28"/>
      <c r="BW163" s="28"/>
      <c r="BX163" s="28"/>
      <c r="BY163" s="28"/>
      <c r="BZ163" s="28"/>
      <c r="CA163" s="28"/>
      <c r="CB163" s="28"/>
      <c r="CC163" s="28"/>
      <c r="CD163" s="28"/>
      <c r="CE163" s="28"/>
      <c r="CF163" s="28"/>
      <c r="CG163" s="28"/>
      <c r="CH163" s="28"/>
      <c r="CI163" s="28"/>
      <c r="CJ163" s="28"/>
      <c r="CK163" s="28"/>
      <c r="CL163" s="28"/>
      <c r="CM163" s="28"/>
      <c r="CN163" s="28"/>
      <c r="CO163" s="28"/>
      <c r="CP163" s="139"/>
      <c r="CQ163" s="139"/>
      <c r="CR163" s="139"/>
      <c r="CS163" s="139"/>
      <c r="CT163" s="139"/>
      <c r="CU163" s="139"/>
      <c r="CV163" s="139"/>
      <c r="CW163" s="139"/>
      <c r="CX163" s="139"/>
      <c r="CY163" s="139"/>
      <c r="CZ163" s="139"/>
      <c r="DA163" s="139"/>
      <c r="DB163" s="139"/>
      <c r="DC163" s="139"/>
      <c r="DD163" s="139"/>
      <c r="DE163" s="139"/>
      <c r="DF163" s="139"/>
      <c r="DG163" s="139"/>
      <c r="DH163" s="139"/>
      <c r="DI163" s="139"/>
      <c r="DJ163" s="139"/>
      <c r="DK163" s="139"/>
      <c r="DL163" s="139"/>
      <c r="DM163" s="139"/>
      <c r="DN163" s="139"/>
      <c r="DO163" s="139"/>
    </row>
    <row r="164" spans="1:119" s="140" customFormat="1" ht="12.95" customHeight="1" x14ac:dyDescent="0.4">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43">
        <f t="shared" si="98"/>
        <v>0</v>
      </c>
      <c r="AE164" s="47"/>
      <c r="AF164" s="47"/>
      <c r="AG164" s="229"/>
      <c r="AH164" s="230" t="e">
        <f>IF(AND(AH101&lt;=AH$126,AH132&gt;=AH$157),"OK","NG")</f>
        <v>#N/A</v>
      </c>
      <c r="AI164" s="230" t="e">
        <f t="shared" ref="AH164:AW187" si="100">IF(AND(AI101&lt;=AI$126,AI132&gt;=AI$157),"OK","NG")</f>
        <v>#N/A</v>
      </c>
      <c r="AJ164" s="230" t="e">
        <f t="shared" si="100"/>
        <v>#N/A</v>
      </c>
      <c r="AK164" s="230" t="e">
        <f t="shared" si="100"/>
        <v>#N/A</v>
      </c>
      <c r="AL164" s="230" t="e">
        <f t="shared" si="100"/>
        <v>#N/A</v>
      </c>
      <c r="AM164" s="230" t="e">
        <f t="shared" si="100"/>
        <v>#N/A</v>
      </c>
      <c r="AN164" s="230" t="e">
        <f t="shared" si="100"/>
        <v>#N/A</v>
      </c>
      <c r="AO164" s="230" t="e">
        <f t="shared" si="100"/>
        <v>#N/A</v>
      </c>
      <c r="AP164" s="230" t="e">
        <f t="shared" si="100"/>
        <v>#N/A</v>
      </c>
      <c r="AQ164" s="230" t="e">
        <f t="shared" si="100"/>
        <v>#N/A</v>
      </c>
      <c r="AR164" s="230" t="e">
        <f t="shared" si="100"/>
        <v>#N/A</v>
      </c>
      <c r="AS164" s="230" t="e">
        <f t="shared" si="100"/>
        <v>#N/A</v>
      </c>
      <c r="AT164" s="230" t="e">
        <f t="shared" si="100"/>
        <v>#N/A</v>
      </c>
      <c r="AU164" s="230" t="e">
        <f t="shared" si="100"/>
        <v>#N/A</v>
      </c>
      <c r="AV164" s="230" t="e">
        <f t="shared" si="100"/>
        <v>#N/A</v>
      </c>
      <c r="AW164" s="230" t="e">
        <f t="shared" si="100"/>
        <v>#N/A</v>
      </c>
      <c r="AX164" s="230" t="e">
        <f t="shared" si="99"/>
        <v>#N/A</v>
      </c>
      <c r="AY164" s="230" t="e">
        <f t="shared" si="99"/>
        <v>#N/A</v>
      </c>
      <c r="AZ164" s="230" t="e">
        <f t="shared" si="99"/>
        <v>#N/A</v>
      </c>
      <c r="BA164" s="230" t="e">
        <f t="shared" si="99"/>
        <v>#N/A</v>
      </c>
      <c r="BB164" s="230" t="e">
        <f t="shared" si="99"/>
        <v>#N/A</v>
      </c>
      <c r="BC164" s="230" t="e">
        <f t="shared" si="99"/>
        <v>#N/A</v>
      </c>
      <c r="BD164" s="230" t="e">
        <f t="shared" si="99"/>
        <v>#N/A</v>
      </c>
      <c r="BE164" s="230" t="e">
        <f t="shared" si="99"/>
        <v>#N/A</v>
      </c>
      <c r="BF164" s="230" t="e">
        <f t="shared" si="99"/>
        <v>#N/A</v>
      </c>
      <c r="BG164" s="230" t="e">
        <f t="shared" si="99"/>
        <v>#N/A</v>
      </c>
      <c r="BH164" s="230" t="e">
        <f t="shared" si="99"/>
        <v>#N/A</v>
      </c>
      <c r="BI164" s="230" t="e">
        <f t="shared" si="99"/>
        <v>#N/A</v>
      </c>
      <c r="BJ164" s="230" t="e">
        <f t="shared" si="99"/>
        <v>#N/A</v>
      </c>
      <c r="BK164" s="230" t="e">
        <f t="shared" si="99"/>
        <v>#N/A</v>
      </c>
      <c r="BL164" s="231" t="e">
        <f t="shared" si="99"/>
        <v>#N/A</v>
      </c>
      <c r="BM164" s="129"/>
      <c r="BN164" s="129"/>
      <c r="BO164" s="129"/>
      <c r="BP164" s="129"/>
      <c r="BQ164" s="129"/>
      <c r="BR164" s="129"/>
      <c r="BS164" s="129"/>
      <c r="BT164" s="129"/>
      <c r="BU164" s="129"/>
      <c r="BV164" s="28"/>
      <c r="BW164" s="28"/>
      <c r="BX164" s="28"/>
      <c r="BY164" s="28"/>
      <c r="BZ164" s="28"/>
      <c r="CA164" s="28"/>
      <c r="CB164" s="28"/>
      <c r="CC164" s="28"/>
      <c r="CD164" s="28"/>
      <c r="CE164" s="28"/>
      <c r="CF164" s="28"/>
      <c r="CG164" s="28"/>
      <c r="CH164" s="28"/>
      <c r="CI164" s="28"/>
      <c r="CJ164" s="28"/>
      <c r="CK164" s="28"/>
      <c r="CL164" s="28"/>
      <c r="CM164" s="28"/>
      <c r="CN164" s="28"/>
      <c r="CO164" s="28"/>
      <c r="CP164" s="139"/>
      <c r="CQ164" s="139"/>
      <c r="CR164" s="139"/>
      <c r="CS164" s="139"/>
      <c r="CT164" s="139"/>
      <c r="CU164" s="139"/>
      <c r="CV164" s="139"/>
      <c r="CW164" s="139"/>
      <c r="CX164" s="139"/>
      <c r="CY164" s="139"/>
      <c r="CZ164" s="139"/>
      <c r="DA164" s="139"/>
      <c r="DB164" s="139"/>
      <c r="DC164" s="139"/>
      <c r="DD164" s="139"/>
      <c r="DE164" s="139"/>
      <c r="DF164" s="139"/>
      <c r="DG164" s="139"/>
      <c r="DH164" s="139"/>
      <c r="DI164" s="139"/>
      <c r="DJ164" s="139"/>
      <c r="DK164" s="139"/>
      <c r="DL164" s="139"/>
      <c r="DM164" s="139"/>
      <c r="DN164" s="139"/>
      <c r="DO164" s="139"/>
    </row>
    <row r="165" spans="1:119" s="140" customFormat="1" ht="12.95" customHeight="1" x14ac:dyDescent="0.4">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43">
        <f t="shared" si="98"/>
        <v>0</v>
      </c>
      <c r="AE165" s="47"/>
      <c r="AF165" s="47"/>
      <c r="AG165" s="229"/>
      <c r="AH165" s="230" t="e">
        <f t="shared" si="100"/>
        <v>#N/A</v>
      </c>
      <c r="AI165" s="230" t="e">
        <f t="shared" si="99"/>
        <v>#N/A</v>
      </c>
      <c r="AJ165" s="230" t="e">
        <f t="shared" si="99"/>
        <v>#N/A</v>
      </c>
      <c r="AK165" s="230" t="e">
        <f t="shared" si="99"/>
        <v>#N/A</v>
      </c>
      <c r="AL165" s="230" t="e">
        <f t="shared" si="99"/>
        <v>#N/A</v>
      </c>
      <c r="AM165" s="230" t="e">
        <f t="shared" si="99"/>
        <v>#N/A</v>
      </c>
      <c r="AN165" s="230" t="e">
        <f t="shared" si="99"/>
        <v>#N/A</v>
      </c>
      <c r="AO165" s="230" t="e">
        <f t="shared" si="99"/>
        <v>#N/A</v>
      </c>
      <c r="AP165" s="230" t="e">
        <f t="shared" si="99"/>
        <v>#N/A</v>
      </c>
      <c r="AQ165" s="230" t="e">
        <f t="shared" si="99"/>
        <v>#N/A</v>
      </c>
      <c r="AR165" s="230" t="e">
        <f t="shared" si="99"/>
        <v>#N/A</v>
      </c>
      <c r="AS165" s="230" t="e">
        <f t="shared" si="99"/>
        <v>#N/A</v>
      </c>
      <c r="AT165" s="230" t="e">
        <f t="shared" si="99"/>
        <v>#N/A</v>
      </c>
      <c r="AU165" s="230" t="e">
        <f t="shared" si="99"/>
        <v>#N/A</v>
      </c>
      <c r="AV165" s="230" t="e">
        <f t="shared" si="99"/>
        <v>#N/A</v>
      </c>
      <c r="AW165" s="230" t="e">
        <f t="shared" si="99"/>
        <v>#N/A</v>
      </c>
      <c r="AX165" s="230" t="e">
        <f t="shared" si="99"/>
        <v>#N/A</v>
      </c>
      <c r="AY165" s="230" t="e">
        <f t="shared" si="99"/>
        <v>#N/A</v>
      </c>
      <c r="AZ165" s="230" t="e">
        <f t="shared" si="99"/>
        <v>#N/A</v>
      </c>
      <c r="BA165" s="230" t="e">
        <f t="shared" si="99"/>
        <v>#N/A</v>
      </c>
      <c r="BB165" s="230" t="e">
        <f t="shared" si="99"/>
        <v>#N/A</v>
      </c>
      <c r="BC165" s="230" t="e">
        <f t="shared" si="99"/>
        <v>#N/A</v>
      </c>
      <c r="BD165" s="230" t="e">
        <f t="shared" si="99"/>
        <v>#N/A</v>
      </c>
      <c r="BE165" s="230" t="e">
        <f t="shared" si="99"/>
        <v>#N/A</v>
      </c>
      <c r="BF165" s="230" t="e">
        <f t="shared" si="99"/>
        <v>#N/A</v>
      </c>
      <c r="BG165" s="230" t="e">
        <f t="shared" si="99"/>
        <v>#N/A</v>
      </c>
      <c r="BH165" s="230" t="e">
        <f t="shared" si="99"/>
        <v>#N/A</v>
      </c>
      <c r="BI165" s="230" t="e">
        <f t="shared" si="99"/>
        <v>#N/A</v>
      </c>
      <c r="BJ165" s="230" t="e">
        <f t="shared" si="99"/>
        <v>#N/A</v>
      </c>
      <c r="BK165" s="230" t="e">
        <f t="shared" si="99"/>
        <v>#N/A</v>
      </c>
      <c r="BL165" s="231" t="e">
        <f t="shared" si="99"/>
        <v>#N/A</v>
      </c>
      <c r="BM165" s="129"/>
      <c r="BN165" s="129"/>
      <c r="BO165" s="129"/>
      <c r="BP165" s="129"/>
      <c r="BQ165" s="129"/>
      <c r="BR165" s="129"/>
      <c r="BS165" s="129"/>
      <c r="BT165" s="129"/>
      <c r="BU165" s="129"/>
      <c r="BV165" s="28"/>
      <c r="BW165" s="28"/>
      <c r="BX165" s="28"/>
      <c r="BY165" s="28"/>
      <c r="BZ165" s="28"/>
      <c r="CA165" s="28"/>
      <c r="CB165" s="28"/>
      <c r="CC165" s="28"/>
      <c r="CD165" s="28"/>
      <c r="CE165" s="28"/>
      <c r="CF165" s="28"/>
      <c r="CG165" s="28"/>
      <c r="CH165" s="28"/>
      <c r="CI165" s="28"/>
      <c r="CJ165" s="28"/>
      <c r="CK165" s="28"/>
      <c r="CL165" s="28"/>
      <c r="CM165" s="28"/>
      <c r="CN165" s="28"/>
      <c r="CO165" s="28"/>
      <c r="CP165" s="139"/>
      <c r="CQ165" s="139"/>
      <c r="CR165" s="139"/>
      <c r="CS165" s="139"/>
      <c r="CT165" s="139"/>
      <c r="CU165" s="139"/>
      <c r="CV165" s="139"/>
      <c r="CW165" s="139"/>
      <c r="CX165" s="139"/>
      <c r="CY165" s="139"/>
      <c r="CZ165" s="139"/>
      <c r="DA165" s="139"/>
      <c r="DB165" s="139"/>
      <c r="DC165" s="139"/>
      <c r="DD165" s="139"/>
      <c r="DE165" s="139"/>
      <c r="DF165" s="139"/>
      <c r="DG165" s="139"/>
      <c r="DH165" s="139"/>
      <c r="DI165" s="139"/>
      <c r="DJ165" s="139"/>
      <c r="DK165" s="139"/>
      <c r="DL165" s="139"/>
      <c r="DM165" s="139"/>
      <c r="DN165" s="139"/>
      <c r="DO165" s="139"/>
    </row>
    <row r="166" spans="1:119" s="140" customFormat="1" ht="12.95" customHeight="1" x14ac:dyDescent="0.4">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43">
        <f t="shared" si="98"/>
        <v>0</v>
      </c>
      <c r="AE166" s="47"/>
      <c r="AF166" s="47"/>
      <c r="AG166" s="229"/>
      <c r="AH166" s="230" t="e">
        <f t="shared" si="100"/>
        <v>#N/A</v>
      </c>
      <c r="AI166" s="230" t="e">
        <f t="shared" si="99"/>
        <v>#N/A</v>
      </c>
      <c r="AJ166" s="230" t="e">
        <f t="shared" si="99"/>
        <v>#N/A</v>
      </c>
      <c r="AK166" s="230" t="e">
        <f t="shared" si="99"/>
        <v>#N/A</v>
      </c>
      <c r="AL166" s="230" t="e">
        <f t="shared" si="99"/>
        <v>#N/A</v>
      </c>
      <c r="AM166" s="230" t="e">
        <f t="shared" si="99"/>
        <v>#N/A</v>
      </c>
      <c r="AN166" s="230" t="e">
        <f t="shared" si="99"/>
        <v>#N/A</v>
      </c>
      <c r="AO166" s="230" t="e">
        <f t="shared" si="99"/>
        <v>#N/A</v>
      </c>
      <c r="AP166" s="230" t="e">
        <f t="shared" si="99"/>
        <v>#N/A</v>
      </c>
      <c r="AQ166" s="230" t="e">
        <f t="shared" si="99"/>
        <v>#N/A</v>
      </c>
      <c r="AR166" s="230" t="e">
        <f t="shared" si="99"/>
        <v>#N/A</v>
      </c>
      <c r="AS166" s="230" t="e">
        <f t="shared" si="99"/>
        <v>#N/A</v>
      </c>
      <c r="AT166" s="230" t="e">
        <f t="shared" si="99"/>
        <v>#N/A</v>
      </c>
      <c r="AU166" s="230" t="e">
        <f t="shared" si="99"/>
        <v>#N/A</v>
      </c>
      <c r="AV166" s="230" t="e">
        <f t="shared" si="99"/>
        <v>#N/A</v>
      </c>
      <c r="AW166" s="230" t="e">
        <f t="shared" si="99"/>
        <v>#N/A</v>
      </c>
      <c r="AX166" s="230" t="e">
        <f t="shared" si="99"/>
        <v>#N/A</v>
      </c>
      <c r="AY166" s="230" t="e">
        <f t="shared" si="99"/>
        <v>#N/A</v>
      </c>
      <c r="AZ166" s="230" t="e">
        <f t="shared" si="99"/>
        <v>#N/A</v>
      </c>
      <c r="BA166" s="230" t="e">
        <f t="shared" si="99"/>
        <v>#N/A</v>
      </c>
      <c r="BB166" s="230" t="e">
        <f t="shared" si="99"/>
        <v>#N/A</v>
      </c>
      <c r="BC166" s="230" t="e">
        <f t="shared" si="99"/>
        <v>#N/A</v>
      </c>
      <c r="BD166" s="230" t="e">
        <f t="shared" si="99"/>
        <v>#N/A</v>
      </c>
      <c r="BE166" s="230" t="e">
        <f t="shared" si="99"/>
        <v>#N/A</v>
      </c>
      <c r="BF166" s="230" t="e">
        <f t="shared" si="99"/>
        <v>#N/A</v>
      </c>
      <c r="BG166" s="230" t="e">
        <f t="shared" si="99"/>
        <v>#N/A</v>
      </c>
      <c r="BH166" s="230" t="e">
        <f t="shared" si="99"/>
        <v>#N/A</v>
      </c>
      <c r="BI166" s="230" t="e">
        <f t="shared" si="99"/>
        <v>#N/A</v>
      </c>
      <c r="BJ166" s="230" t="e">
        <f t="shared" si="99"/>
        <v>#N/A</v>
      </c>
      <c r="BK166" s="230" t="e">
        <f t="shared" si="99"/>
        <v>#N/A</v>
      </c>
      <c r="BL166" s="231" t="e">
        <f t="shared" si="99"/>
        <v>#N/A</v>
      </c>
      <c r="BM166" s="129"/>
      <c r="BN166" s="129"/>
      <c r="BO166" s="129"/>
      <c r="BP166" s="129"/>
      <c r="BQ166" s="129"/>
      <c r="BR166" s="129"/>
      <c r="BS166" s="129"/>
      <c r="BT166" s="129"/>
      <c r="BU166" s="129"/>
      <c r="BV166" s="28"/>
      <c r="BW166" s="28"/>
      <c r="BX166" s="28"/>
      <c r="BY166" s="28"/>
      <c r="BZ166" s="28"/>
      <c r="CA166" s="28"/>
      <c r="CB166" s="28"/>
      <c r="CC166" s="28"/>
      <c r="CD166" s="28"/>
      <c r="CE166" s="28"/>
      <c r="CF166" s="28"/>
      <c r="CG166" s="28"/>
      <c r="CH166" s="28"/>
      <c r="CI166" s="28"/>
      <c r="CJ166" s="28"/>
      <c r="CK166" s="28"/>
      <c r="CL166" s="28"/>
      <c r="CM166" s="28"/>
      <c r="CN166" s="28"/>
      <c r="CO166" s="28"/>
      <c r="CP166" s="139"/>
      <c r="CQ166" s="139"/>
      <c r="CR166" s="139"/>
      <c r="CS166" s="139"/>
      <c r="CT166" s="139"/>
      <c r="CU166" s="139"/>
      <c r="CV166" s="139"/>
      <c r="CW166" s="139"/>
      <c r="CX166" s="139"/>
      <c r="CY166" s="139"/>
      <c r="CZ166" s="139"/>
      <c r="DA166" s="139"/>
      <c r="DB166" s="139"/>
      <c r="DC166" s="139"/>
      <c r="DD166" s="139"/>
      <c r="DE166" s="139"/>
      <c r="DF166" s="139"/>
      <c r="DG166" s="139"/>
      <c r="DH166" s="139"/>
      <c r="DI166" s="139"/>
      <c r="DJ166" s="139"/>
      <c r="DK166" s="139"/>
      <c r="DL166" s="139"/>
      <c r="DM166" s="139"/>
      <c r="DN166" s="139"/>
      <c r="DO166" s="139"/>
    </row>
    <row r="167" spans="1:119" s="140" customFormat="1" ht="12.95" customHeight="1" x14ac:dyDescent="0.4">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43">
        <f t="shared" si="98"/>
        <v>0</v>
      </c>
      <c r="AE167" s="47"/>
      <c r="AF167" s="47"/>
      <c r="AG167" s="229"/>
      <c r="AH167" s="230" t="e">
        <f t="shared" si="100"/>
        <v>#N/A</v>
      </c>
      <c r="AI167" s="230" t="e">
        <f t="shared" si="99"/>
        <v>#N/A</v>
      </c>
      <c r="AJ167" s="230" t="e">
        <f t="shared" si="99"/>
        <v>#N/A</v>
      </c>
      <c r="AK167" s="230" t="e">
        <f t="shared" si="99"/>
        <v>#N/A</v>
      </c>
      <c r="AL167" s="230" t="e">
        <f t="shared" si="99"/>
        <v>#N/A</v>
      </c>
      <c r="AM167" s="230" t="e">
        <f t="shared" si="99"/>
        <v>#N/A</v>
      </c>
      <c r="AN167" s="230" t="e">
        <f t="shared" si="99"/>
        <v>#N/A</v>
      </c>
      <c r="AO167" s="230" t="e">
        <f t="shared" si="99"/>
        <v>#N/A</v>
      </c>
      <c r="AP167" s="230" t="e">
        <f t="shared" si="99"/>
        <v>#N/A</v>
      </c>
      <c r="AQ167" s="230" t="e">
        <f t="shared" si="99"/>
        <v>#N/A</v>
      </c>
      <c r="AR167" s="230" t="e">
        <f t="shared" si="99"/>
        <v>#N/A</v>
      </c>
      <c r="AS167" s="230" t="e">
        <f t="shared" si="99"/>
        <v>#N/A</v>
      </c>
      <c r="AT167" s="230" t="e">
        <f t="shared" si="99"/>
        <v>#N/A</v>
      </c>
      <c r="AU167" s="230" t="e">
        <f t="shared" si="99"/>
        <v>#N/A</v>
      </c>
      <c r="AV167" s="230" t="e">
        <f t="shared" si="99"/>
        <v>#N/A</v>
      </c>
      <c r="AW167" s="230" t="e">
        <f t="shared" si="99"/>
        <v>#N/A</v>
      </c>
      <c r="AX167" s="230" t="e">
        <f t="shared" si="99"/>
        <v>#N/A</v>
      </c>
      <c r="AY167" s="230" t="e">
        <f t="shared" si="99"/>
        <v>#N/A</v>
      </c>
      <c r="AZ167" s="230" t="e">
        <f t="shared" si="99"/>
        <v>#N/A</v>
      </c>
      <c r="BA167" s="230" t="e">
        <f t="shared" si="99"/>
        <v>#N/A</v>
      </c>
      <c r="BB167" s="230" t="e">
        <f t="shared" si="99"/>
        <v>#N/A</v>
      </c>
      <c r="BC167" s="230" t="e">
        <f t="shared" si="99"/>
        <v>#N/A</v>
      </c>
      <c r="BD167" s="230" t="e">
        <f t="shared" si="99"/>
        <v>#N/A</v>
      </c>
      <c r="BE167" s="230" t="e">
        <f t="shared" si="99"/>
        <v>#N/A</v>
      </c>
      <c r="BF167" s="230" t="e">
        <f t="shared" si="99"/>
        <v>#N/A</v>
      </c>
      <c r="BG167" s="230" t="e">
        <f t="shared" si="99"/>
        <v>#N/A</v>
      </c>
      <c r="BH167" s="230" t="e">
        <f t="shared" si="99"/>
        <v>#N/A</v>
      </c>
      <c r="BI167" s="230" t="e">
        <f t="shared" si="99"/>
        <v>#N/A</v>
      </c>
      <c r="BJ167" s="230" t="e">
        <f t="shared" si="99"/>
        <v>#N/A</v>
      </c>
      <c r="BK167" s="230" t="e">
        <f t="shared" si="99"/>
        <v>#N/A</v>
      </c>
      <c r="BL167" s="231" t="e">
        <f t="shared" si="99"/>
        <v>#N/A</v>
      </c>
      <c r="BM167" s="129"/>
      <c r="BN167" s="129"/>
      <c r="BO167" s="129"/>
      <c r="BP167" s="129"/>
      <c r="BQ167" s="129"/>
      <c r="BR167" s="129"/>
      <c r="BS167" s="129"/>
      <c r="BT167" s="129"/>
      <c r="BU167" s="129"/>
      <c r="BV167" s="28"/>
      <c r="BW167" s="28"/>
      <c r="BX167" s="28"/>
      <c r="BY167" s="28"/>
      <c r="BZ167" s="28"/>
      <c r="CA167" s="28"/>
      <c r="CB167" s="28"/>
      <c r="CC167" s="28"/>
      <c r="CD167" s="28"/>
      <c r="CE167" s="28"/>
      <c r="CF167" s="28"/>
      <c r="CG167" s="28"/>
      <c r="CH167" s="28"/>
      <c r="CI167" s="28"/>
      <c r="CJ167" s="28"/>
      <c r="CK167" s="28"/>
      <c r="CL167" s="28"/>
      <c r="CM167" s="28"/>
      <c r="CN167" s="28"/>
      <c r="CO167" s="28"/>
      <c r="CP167" s="139"/>
      <c r="CQ167" s="139"/>
      <c r="CR167" s="139"/>
      <c r="CS167" s="139"/>
      <c r="CT167" s="139"/>
      <c r="CU167" s="139"/>
      <c r="CV167" s="139"/>
      <c r="CW167" s="139"/>
      <c r="CX167" s="139"/>
      <c r="CY167" s="139"/>
      <c r="CZ167" s="139"/>
      <c r="DA167" s="139"/>
      <c r="DB167" s="139"/>
      <c r="DC167" s="139"/>
      <c r="DD167" s="139"/>
      <c r="DE167" s="139"/>
      <c r="DF167" s="139"/>
      <c r="DG167" s="139"/>
      <c r="DH167" s="139"/>
      <c r="DI167" s="139"/>
      <c r="DJ167" s="139"/>
      <c r="DK167" s="139"/>
      <c r="DL167" s="139"/>
      <c r="DM167" s="139"/>
      <c r="DN167" s="139"/>
      <c r="DO167" s="139"/>
    </row>
    <row r="168" spans="1:119" s="140" customFormat="1" ht="12.95" customHeight="1" x14ac:dyDescent="0.4">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43">
        <f t="shared" si="98"/>
        <v>0</v>
      </c>
      <c r="AE168" s="47"/>
      <c r="AF168" s="47"/>
      <c r="AG168" s="229"/>
      <c r="AH168" s="230" t="e">
        <f t="shared" si="100"/>
        <v>#N/A</v>
      </c>
      <c r="AI168" s="230" t="e">
        <f t="shared" si="99"/>
        <v>#N/A</v>
      </c>
      <c r="AJ168" s="230" t="e">
        <f t="shared" si="99"/>
        <v>#N/A</v>
      </c>
      <c r="AK168" s="230" t="e">
        <f t="shared" si="99"/>
        <v>#N/A</v>
      </c>
      <c r="AL168" s="230" t="e">
        <f t="shared" si="99"/>
        <v>#N/A</v>
      </c>
      <c r="AM168" s="230" t="e">
        <f t="shared" si="99"/>
        <v>#N/A</v>
      </c>
      <c r="AN168" s="230" t="e">
        <f t="shared" si="99"/>
        <v>#N/A</v>
      </c>
      <c r="AO168" s="230" t="e">
        <f t="shared" si="99"/>
        <v>#N/A</v>
      </c>
      <c r="AP168" s="230" t="e">
        <f t="shared" si="99"/>
        <v>#N/A</v>
      </c>
      <c r="AQ168" s="230" t="e">
        <f t="shared" si="99"/>
        <v>#N/A</v>
      </c>
      <c r="AR168" s="230" t="e">
        <f t="shared" si="99"/>
        <v>#N/A</v>
      </c>
      <c r="AS168" s="230" t="e">
        <f t="shared" si="99"/>
        <v>#N/A</v>
      </c>
      <c r="AT168" s="230" t="e">
        <f t="shared" si="99"/>
        <v>#N/A</v>
      </c>
      <c r="AU168" s="230" t="e">
        <f t="shared" si="99"/>
        <v>#N/A</v>
      </c>
      <c r="AV168" s="230" t="e">
        <f t="shared" si="99"/>
        <v>#N/A</v>
      </c>
      <c r="AW168" s="230" t="e">
        <f t="shared" si="99"/>
        <v>#N/A</v>
      </c>
      <c r="AX168" s="230" t="e">
        <f t="shared" si="99"/>
        <v>#N/A</v>
      </c>
      <c r="AY168" s="230" t="e">
        <f t="shared" si="99"/>
        <v>#N/A</v>
      </c>
      <c r="AZ168" s="230" t="e">
        <f t="shared" si="99"/>
        <v>#N/A</v>
      </c>
      <c r="BA168" s="230" t="e">
        <f t="shared" si="99"/>
        <v>#N/A</v>
      </c>
      <c r="BB168" s="230" t="e">
        <f t="shared" si="99"/>
        <v>#N/A</v>
      </c>
      <c r="BC168" s="230" t="e">
        <f t="shared" si="99"/>
        <v>#N/A</v>
      </c>
      <c r="BD168" s="230" t="e">
        <f t="shared" si="99"/>
        <v>#N/A</v>
      </c>
      <c r="BE168" s="230" t="e">
        <f t="shared" si="99"/>
        <v>#N/A</v>
      </c>
      <c r="BF168" s="230" t="e">
        <f t="shared" si="99"/>
        <v>#N/A</v>
      </c>
      <c r="BG168" s="230" t="e">
        <f t="shared" si="99"/>
        <v>#N/A</v>
      </c>
      <c r="BH168" s="230" t="e">
        <f t="shared" si="99"/>
        <v>#N/A</v>
      </c>
      <c r="BI168" s="230" t="e">
        <f t="shared" si="99"/>
        <v>#N/A</v>
      </c>
      <c r="BJ168" s="230" t="e">
        <f t="shared" si="99"/>
        <v>#N/A</v>
      </c>
      <c r="BK168" s="230" t="e">
        <f t="shared" si="99"/>
        <v>#N/A</v>
      </c>
      <c r="BL168" s="231" t="e">
        <f t="shared" si="99"/>
        <v>#N/A</v>
      </c>
      <c r="BM168" s="129"/>
      <c r="BN168" s="129"/>
      <c r="BO168" s="129"/>
      <c r="BP168" s="129"/>
      <c r="BQ168" s="129"/>
      <c r="BR168" s="129"/>
      <c r="BS168" s="129"/>
      <c r="BT168" s="129"/>
      <c r="BU168" s="129"/>
      <c r="BV168" s="28"/>
      <c r="BW168" s="28"/>
      <c r="BX168" s="28"/>
      <c r="BY168" s="28"/>
      <c r="BZ168" s="28"/>
      <c r="CA168" s="28"/>
      <c r="CB168" s="28"/>
      <c r="CC168" s="28"/>
      <c r="CD168" s="28"/>
      <c r="CE168" s="28"/>
      <c r="CF168" s="28"/>
      <c r="CG168" s="28"/>
      <c r="CH168" s="28"/>
      <c r="CI168" s="28"/>
      <c r="CJ168" s="28"/>
      <c r="CK168" s="28"/>
      <c r="CL168" s="28"/>
      <c r="CM168" s="28"/>
      <c r="CN168" s="28"/>
      <c r="CO168" s="28"/>
      <c r="CP168" s="139"/>
      <c r="CQ168" s="139"/>
      <c r="CR168" s="139"/>
      <c r="CS168" s="139"/>
      <c r="CT168" s="139"/>
      <c r="CU168" s="139"/>
      <c r="CV168" s="139"/>
      <c r="CW168" s="139"/>
      <c r="CX168" s="139"/>
      <c r="CY168" s="139"/>
      <c r="CZ168" s="139"/>
      <c r="DA168" s="139"/>
      <c r="DB168" s="139"/>
      <c r="DC168" s="139"/>
      <c r="DD168" s="139"/>
      <c r="DE168" s="139"/>
      <c r="DF168" s="139"/>
      <c r="DG168" s="139"/>
      <c r="DH168" s="139"/>
      <c r="DI168" s="139"/>
      <c r="DJ168" s="139"/>
      <c r="DK168" s="139"/>
      <c r="DL168" s="139"/>
      <c r="DM168" s="139"/>
      <c r="DN168" s="139"/>
      <c r="DO168" s="139"/>
    </row>
    <row r="169" spans="1:119" s="140" customFormat="1" ht="12.95" customHeight="1" x14ac:dyDescent="0.4">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43">
        <f t="shared" si="98"/>
        <v>0</v>
      </c>
      <c r="AE169" s="47"/>
      <c r="AF169" s="47"/>
      <c r="AG169" s="229"/>
      <c r="AH169" s="230" t="e">
        <f t="shared" si="100"/>
        <v>#N/A</v>
      </c>
      <c r="AI169" s="230" t="e">
        <f t="shared" si="99"/>
        <v>#N/A</v>
      </c>
      <c r="AJ169" s="230" t="e">
        <f t="shared" si="99"/>
        <v>#N/A</v>
      </c>
      <c r="AK169" s="230" t="e">
        <f t="shared" si="99"/>
        <v>#N/A</v>
      </c>
      <c r="AL169" s="230" t="e">
        <f t="shared" si="99"/>
        <v>#N/A</v>
      </c>
      <c r="AM169" s="230" t="e">
        <f t="shared" si="99"/>
        <v>#N/A</v>
      </c>
      <c r="AN169" s="230" t="e">
        <f t="shared" si="99"/>
        <v>#N/A</v>
      </c>
      <c r="AO169" s="230" t="e">
        <f t="shared" si="99"/>
        <v>#N/A</v>
      </c>
      <c r="AP169" s="230" t="e">
        <f t="shared" si="99"/>
        <v>#N/A</v>
      </c>
      <c r="AQ169" s="230" t="e">
        <f t="shared" si="99"/>
        <v>#N/A</v>
      </c>
      <c r="AR169" s="230" t="e">
        <f t="shared" si="99"/>
        <v>#N/A</v>
      </c>
      <c r="AS169" s="230" t="e">
        <f t="shared" si="99"/>
        <v>#N/A</v>
      </c>
      <c r="AT169" s="230" t="e">
        <f t="shared" si="99"/>
        <v>#N/A</v>
      </c>
      <c r="AU169" s="230" t="e">
        <f t="shared" si="99"/>
        <v>#N/A</v>
      </c>
      <c r="AV169" s="230" t="e">
        <f t="shared" si="99"/>
        <v>#N/A</v>
      </c>
      <c r="AW169" s="230" t="e">
        <f t="shared" si="99"/>
        <v>#N/A</v>
      </c>
      <c r="AX169" s="230" t="e">
        <f t="shared" si="99"/>
        <v>#N/A</v>
      </c>
      <c r="AY169" s="230" t="e">
        <f t="shared" si="99"/>
        <v>#N/A</v>
      </c>
      <c r="AZ169" s="230" t="e">
        <f t="shared" si="99"/>
        <v>#N/A</v>
      </c>
      <c r="BA169" s="230" t="e">
        <f t="shared" si="99"/>
        <v>#N/A</v>
      </c>
      <c r="BB169" s="230" t="e">
        <f t="shared" si="99"/>
        <v>#N/A</v>
      </c>
      <c r="BC169" s="230" t="e">
        <f t="shared" si="99"/>
        <v>#N/A</v>
      </c>
      <c r="BD169" s="230" t="e">
        <f t="shared" si="99"/>
        <v>#N/A</v>
      </c>
      <c r="BE169" s="230" t="e">
        <f t="shared" si="99"/>
        <v>#N/A</v>
      </c>
      <c r="BF169" s="230" t="e">
        <f t="shared" si="99"/>
        <v>#N/A</v>
      </c>
      <c r="BG169" s="230" t="e">
        <f t="shared" si="99"/>
        <v>#N/A</v>
      </c>
      <c r="BH169" s="230" t="e">
        <f t="shared" si="99"/>
        <v>#N/A</v>
      </c>
      <c r="BI169" s="230" t="e">
        <f t="shared" si="99"/>
        <v>#N/A</v>
      </c>
      <c r="BJ169" s="230" t="e">
        <f t="shared" si="99"/>
        <v>#N/A</v>
      </c>
      <c r="BK169" s="230" t="e">
        <f t="shared" si="99"/>
        <v>#N/A</v>
      </c>
      <c r="BL169" s="231" t="e">
        <f t="shared" si="99"/>
        <v>#N/A</v>
      </c>
      <c r="BM169" s="129"/>
      <c r="BN169" s="129"/>
      <c r="BO169" s="129"/>
      <c r="BP169" s="129"/>
      <c r="BQ169" s="129"/>
      <c r="BR169" s="129"/>
      <c r="BS169" s="129"/>
      <c r="BT169" s="129"/>
      <c r="BU169" s="129"/>
      <c r="BV169" s="28"/>
      <c r="BW169" s="28"/>
      <c r="BX169" s="28"/>
      <c r="BY169" s="28"/>
      <c r="BZ169" s="28"/>
      <c r="CA169" s="28"/>
      <c r="CB169" s="28"/>
      <c r="CC169" s="28"/>
      <c r="CD169" s="28"/>
      <c r="CE169" s="28"/>
      <c r="CF169" s="28"/>
      <c r="CG169" s="28"/>
      <c r="CH169" s="28"/>
      <c r="CI169" s="28"/>
      <c r="CJ169" s="28"/>
      <c r="CK169" s="28"/>
      <c r="CL169" s="28"/>
      <c r="CM169" s="28"/>
      <c r="CN169" s="28"/>
      <c r="CO169" s="28"/>
      <c r="CP169" s="139"/>
      <c r="CQ169" s="139"/>
      <c r="CR169" s="139"/>
      <c r="CS169" s="139"/>
      <c r="CT169" s="139"/>
      <c r="CU169" s="139"/>
      <c r="CV169" s="139"/>
      <c r="CW169" s="139"/>
      <c r="CX169" s="139"/>
      <c r="CY169" s="139"/>
      <c r="CZ169" s="139"/>
      <c r="DA169" s="139"/>
      <c r="DB169" s="139"/>
      <c r="DC169" s="139"/>
      <c r="DD169" s="139"/>
      <c r="DE169" s="139"/>
      <c r="DF169" s="139"/>
      <c r="DG169" s="139"/>
      <c r="DH169" s="139"/>
      <c r="DI169" s="139"/>
      <c r="DJ169" s="139"/>
      <c r="DK169" s="139"/>
      <c r="DL169" s="139"/>
      <c r="DM169" s="139"/>
      <c r="DN169" s="139"/>
      <c r="DO169" s="139"/>
    </row>
    <row r="170" spans="1:119" s="140" customFormat="1" ht="12.95" customHeight="1" x14ac:dyDescent="0.4">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43">
        <f t="shared" si="98"/>
        <v>0</v>
      </c>
      <c r="AE170" s="47"/>
      <c r="AF170" s="47"/>
      <c r="AG170" s="229"/>
      <c r="AH170" s="230" t="e">
        <f t="shared" si="100"/>
        <v>#N/A</v>
      </c>
      <c r="AI170" s="230" t="e">
        <f t="shared" si="99"/>
        <v>#N/A</v>
      </c>
      <c r="AJ170" s="230" t="e">
        <f t="shared" si="99"/>
        <v>#N/A</v>
      </c>
      <c r="AK170" s="230" t="e">
        <f t="shared" si="99"/>
        <v>#N/A</v>
      </c>
      <c r="AL170" s="230" t="e">
        <f t="shared" si="99"/>
        <v>#N/A</v>
      </c>
      <c r="AM170" s="230" t="e">
        <f t="shared" si="99"/>
        <v>#N/A</v>
      </c>
      <c r="AN170" s="230" t="e">
        <f t="shared" si="99"/>
        <v>#N/A</v>
      </c>
      <c r="AO170" s="230" t="e">
        <f t="shared" si="99"/>
        <v>#N/A</v>
      </c>
      <c r="AP170" s="230" t="e">
        <f t="shared" si="99"/>
        <v>#N/A</v>
      </c>
      <c r="AQ170" s="230" t="e">
        <f t="shared" si="99"/>
        <v>#N/A</v>
      </c>
      <c r="AR170" s="230" t="e">
        <f t="shared" si="99"/>
        <v>#N/A</v>
      </c>
      <c r="AS170" s="230" t="e">
        <f t="shared" si="99"/>
        <v>#N/A</v>
      </c>
      <c r="AT170" s="230" t="e">
        <f t="shared" si="99"/>
        <v>#N/A</v>
      </c>
      <c r="AU170" s="230" t="e">
        <f t="shared" si="99"/>
        <v>#N/A</v>
      </c>
      <c r="AV170" s="230" t="e">
        <f t="shared" si="99"/>
        <v>#N/A</v>
      </c>
      <c r="AW170" s="230" t="e">
        <f t="shared" si="99"/>
        <v>#N/A</v>
      </c>
      <c r="AX170" s="230" t="e">
        <f t="shared" si="99"/>
        <v>#N/A</v>
      </c>
      <c r="AY170" s="230" t="e">
        <f t="shared" si="99"/>
        <v>#N/A</v>
      </c>
      <c r="AZ170" s="230" t="e">
        <f t="shared" si="99"/>
        <v>#N/A</v>
      </c>
      <c r="BA170" s="230" t="e">
        <f t="shared" si="99"/>
        <v>#N/A</v>
      </c>
      <c r="BB170" s="230" t="e">
        <f t="shared" si="99"/>
        <v>#N/A</v>
      </c>
      <c r="BC170" s="230" t="e">
        <f t="shared" si="99"/>
        <v>#N/A</v>
      </c>
      <c r="BD170" s="230" t="e">
        <f t="shared" si="99"/>
        <v>#N/A</v>
      </c>
      <c r="BE170" s="230" t="e">
        <f t="shared" si="99"/>
        <v>#N/A</v>
      </c>
      <c r="BF170" s="230" t="e">
        <f t="shared" si="99"/>
        <v>#N/A</v>
      </c>
      <c r="BG170" s="230" t="e">
        <f t="shared" si="99"/>
        <v>#N/A</v>
      </c>
      <c r="BH170" s="230" t="e">
        <f t="shared" si="99"/>
        <v>#N/A</v>
      </c>
      <c r="BI170" s="230" t="e">
        <f t="shared" si="99"/>
        <v>#N/A</v>
      </c>
      <c r="BJ170" s="230" t="e">
        <f t="shared" si="99"/>
        <v>#N/A</v>
      </c>
      <c r="BK170" s="230" t="e">
        <f t="shared" si="99"/>
        <v>#N/A</v>
      </c>
      <c r="BL170" s="231" t="e">
        <f t="shared" si="99"/>
        <v>#N/A</v>
      </c>
      <c r="BM170" s="129"/>
      <c r="BN170" s="129"/>
      <c r="BO170" s="129"/>
      <c r="BP170" s="129"/>
      <c r="BQ170" s="129"/>
      <c r="BR170" s="129"/>
      <c r="BS170" s="129"/>
      <c r="BT170" s="129"/>
      <c r="BU170" s="129"/>
      <c r="BV170" s="28"/>
      <c r="BW170" s="28"/>
      <c r="BX170" s="28"/>
      <c r="BY170" s="28"/>
      <c r="BZ170" s="28"/>
      <c r="CA170" s="28"/>
      <c r="CB170" s="28"/>
      <c r="CC170" s="28"/>
      <c r="CD170" s="28"/>
      <c r="CE170" s="28"/>
      <c r="CF170" s="28"/>
      <c r="CG170" s="28"/>
      <c r="CH170" s="28"/>
      <c r="CI170" s="28"/>
      <c r="CJ170" s="28"/>
      <c r="CK170" s="28"/>
      <c r="CL170" s="28"/>
      <c r="CM170" s="28"/>
      <c r="CN170" s="28"/>
      <c r="CO170" s="28"/>
      <c r="CP170" s="139"/>
      <c r="CQ170" s="139"/>
      <c r="CR170" s="139"/>
      <c r="CS170" s="139"/>
      <c r="CT170" s="139"/>
      <c r="CU170" s="139"/>
      <c r="CV170" s="139"/>
      <c r="CW170" s="139"/>
      <c r="CX170" s="139"/>
      <c r="CY170" s="139"/>
      <c r="CZ170" s="139"/>
      <c r="DA170" s="139"/>
      <c r="DB170" s="139"/>
      <c r="DC170" s="139"/>
      <c r="DD170" s="139"/>
      <c r="DE170" s="139"/>
      <c r="DF170" s="139"/>
      <c r="DG170" s="139"/>
      <c r="DH170" s="139"/>
      <c r="DI170" s="139"/>
      <c r="DJ170" s="139"/>
      <c r="DK170" s="139"/>
      <c r="DL170" s="139"/>
      <c r="DM170" s="139"/>
      <c r="DN170" s="139"/>
      <c r="DO170" s="139"/>
    </row>
    <row r="171" spans="1:119" s="140" customFormat="1" ht="12.95" customHeight="1" x14ac:dyDescent="0.4">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43">
        <f t="shared" si="98"/>
        <v>0</v>
      </c>
      <c r="AE171" s="47"/>
      <c r="AF171" s="47"/>
      <c r="AG171" s="229"/>
      <c r="AH171" s="230" t="e">
        <f t="shared" si="100"/>
        <v>#N/A</v>
      </c>
      <c r="AI171" s="230" t="e">
        <f t="shared" si="99"/>
        <v>#N/A</v>
      </c>
      <c r="AJ171" s="230" t="e">
        <f t="shared" si="99"/>
        <v>#N/A</v>
      </c>
      <c r="AK171" s="230" t="e">
        <f t="shared" si="99"/>
        <v>#N/A</v>
      </c>
      <c r="AL171" s="230" t="e">
        <f t="shared" si="99"/>
        <v>#N/A</v>
      </c>
      <c r="AM171" s="230" t="e">
        <f t="shared" si="99"/>
        <v>#N/A</v>
      </c>
      <c r="AN171" s="230" t="e">
        <f t="shared" si="99"/>
        <v>#N/A</v>
      </c>
      <c r="AO171" s="230" t="e">
        <f t="shared" si="99"/>
        <v>#N/A</v>
      </c>
      <c r="AP171" s="230" t="e">
        <f t="shared" si="99"/>
        <v>#N/A</v>
      </c>
      <c r="AQ171" s="230" t="e">
        <f t="shared" si="99"/>
        <v>#N/A</v>
      </c>
      <c r="AR171" s="230" t="e">
        <f t="shared" si="99"/>
        <v>#N/A</v>
      </c>
      <c r="AS171" s="230" t="e">
        <f t="shared" si="99"/>
        <v>#N/A</v>
      </c>
      <c r="AT171" s="230" t="e">
        <f t="shared" si="99"/>
        <v>#N/A</v>
      </c>
      <c r="AU171" s="230" t="e">
        <f t="shared" si="99"/>
        <v>#N/A</v>
      </c>
      <c r="AV171" s="230" t="e">
        <f t="shared" si="99"/>
        <v>#N/A</v>
      </c>
      <c r="AW171" s="230" t="e">
        <f t="shared" si="99"/>
        <v>#N/A</v>
      </c>
      <c r="AX171" s="230" t="e">
        <f t="shared" si="99"/>
        <v>#N/A</v>
      </c>
      <c r="AY171" s="230" t="e">
        <f t="shared" si="99"/>
        <v>#N/A</v>
      </c>
      <c r="AZ171" s="230" t="e">
        <f t="shared" si="99"/>
        <v>#N/A</v>
      </c>
      <c r="BA171" s="230" t="e">
        <f t="shared" si="99"/>
        <v>#N/A</v>
      </c>
      <c r="BB171" s="230" t="e">
        <f t="shared" si="99"/>
        <v>#N/A</v>
      </c>
      <c r="BC171" s="230" t="e">
        <f t="shared" si="99"/>
        <v>#N/A</v>
      </c>
      <c r="BD171" s="230" t="e">
        <f t="shared" si="99"/>
        <v>#N/A</v>
      </c>
      <c r="BE171" s="230" t="e">
        <f t="shared" si="99"/>
        <v>#N/A</v>
      </c>
      <c r="BF171" s="230" t="e">
        <f t="shared" si="99"/>
        <v>#N/A</v>
      </c>
      <c r="BG171" s="230" t="e">
        <f t="shared" si="99"/>
        <v>#N/A</v>
      </c>
      <c r="BH171" s="230" t="e">
        <f t="shared" si="99"/>
        <v>#N/A</v>
      </c>
      <c r="BI171" s="230" t="e">
        <f t="shared" si="99"/>
        <v>#N/A</v>
      </c>
      <c r="BJ171" s="230" t="e">
        <f t="shared" si="99"/>
        <v>#N/A</v>
      </c>
      <c r="BK171" s="230" t="e">
        <f t="shared" si="99"/>
        <v>#N/A</v>
      </c>
      <c r="BL171" s="231" t="e">
        <f t="shared" si="99"/>
        <v>#N/A</v>
      </c>
      <c r="BM171" s="129"/>
      <c r="BN171" s="129"/>
      <c r="BO171" s="129"/>
      <c r="BP171" s="129"/>
      <c r="BQ171" s="129"/>
      <c r="BR171" s="129"/>
      <c r="BS171" s="129"/>
      <c r="BT171" s="129"/>
      <c r="BU171" s="129"/>
      <c r="BV171" s="28"/>
      <c r="BW171" s="28"/>
      <c r="BX171" s="28"/>
      <c r="BY171" s="28"/>
      <c r="BZ171" s="28"/>
      <c r="CA171" s="28"/>
      <c r="CB171" s="28"/>
      <c r="CC171" s="28"/>
      <c r="CD171" s="28"/>
      <c r="CE171" s="28"/>
      <c r="CF171" s="28"/>
      <c r="CG171" s="28"/>
      <c r="CH171" s="28"/>
      <c r="CI171" s="28"/>
      <c r="CJ171" s="28"/>
      <c r="CK171" s="28"/>
      <c r="CL171" s="28"/>
      <c r="CM171" s="28"/>
      <c r="CN171" s="28"/>
      <c r="CO171" s="28"/>
      <c r="CP171" s="139"/>
      <c r="CQ171" s="139"/>
      <c r="CR171" s="139"/>
      <c r="CS171" s="139"/>
      <c r="CT171" s="139"/>
      <c r="CU171" s="139"/>
      <c r="CV171" s="139"/>
      <c r="CW171" s="139"/>
      <c r="CX171" s="139"/>
      <c r="CY171" s="139"/>
      <c r="CZ171" s="139"/>
      <c r="DA171" s="139"/>
      <c r="DB171" s="139"/>
      <c r="DC171" s="139"/>
      <c r="DD171" s="139"/>
      <c r="DE171" s="139"/>
      <c r="DF171" s="139"/>
      <c r="DG171" s="139"/>
      <c r="DH171" s="139"/>
      <c r="DI171" s="139"/>
      <c r="DJ171" s="139"/>
      <c r="DK171" s="139"/>
      <c r="DL171" s="139"/>
      <c r="DM171" s="139"/>
      <c r="DN171" s="139"/>
      <c r="DO171" s="139"/>
    </row>
    <row r="172" spans="1:119" s="140" customFormat="1" ht="12.95" customHeight="1" x14ac:dyDescent="0.4">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43">
        <f t="shared" si="98"/>
        <v>0</v>
      </c>
      <c r="AE172" s="47"/>
      <c r="AF172" s="47"/>
      <c r="AG172" s="229"/>
      <c r="AH172" s="230" t="e">
        <f t="shared" si="100"/>
        <v>#N/A</v>
      </c>
      <c r="AI172" s="230" t="e">
        <f t="shared" ref="AI172:BL180" si="101">IF(AND(AI109&lt;=AI$126,AI140&gt;=AI$157),"OK","NG")</f>
        <v>#N/A</v>
      </c>
      <c r="AJ172" s="230" t="e">
        <f t="shared" si="101"/>
        <v>#N/A</v>
      </c>
      <c r="AK172" s="230" t="e">
        <f t="shared" si="101"/>
        <v>#N/A</v>
      </c>
      <c r="AL172" s="230" t="e">
        <f t="shared" si="101"/>
        <v>#N/A</v>
      </c>
      <c r="AM172" s="230" t="e">
        <f t="shared" si="101"/>
        <v>#N/A</v>
      </c>
      <c r="AN172" s="230" t="e">
        <f t="shared" si="101"/>
        <v>#N/A</v>
      </c>
      <c r="AO172" s="230" t="e">
        <f t="shared" si="101"/>
        <v>#N/A</v>
      </c>
      <c r="AP172" s="230" t="e">
        <f t="shared" si="101"/>
        <v>#N/A</v>
      </c>
      <c r="AQ172" s="230" t="e">
        <f t="shared" si="101"/>
        <v>#N/A</v>
      </c>
      <c r="AR172" s="230" t="e">
        <f t="shared" si="101"/>
        <v>#N/A</v>
      </c>
      <c r="AS172" s="230" t="e">
        <f t="shared" si="101"/>
        <v>#N/A</v>
      </c>
      <c r="AT172" s="230" t="e">
        <f t="shared" si="101"/>
        <v>#N/A</v>
      </c>
      <c r="AU172" s="230" t="e">
        <f t="shared" si="101"/>
        <v>#N/A</v>
      </c>
      <c r="AV172" s="230" t="e">
        <f t="shared" si="101"/>
        <v>#N/A</v>
      </c>
      <c r="AW172" s="230" t="e">
        <f t="shared" si="101"/>
        <v>#N/A</v>
      </c>
      <c r="AX172" s="230" t="e">
        <f t="shared" si="101"/>
        <v>#N/A</v>
      </c>
      <c r="AY172" s="230" t="e">
        <f t="shared" si="101"/>
        <v>#N/A</v>
      </c>
      <c r="AZ172" s="230" t="e">
        <f t="shared" si="101"/>
        <v>#N/A</v>
      </c>
      <c r="BA172" s="230" t="e">
        <f t="shared" si="101"/>
        <v>#N/A</v>
      </c>
      <c r="BB172" s="230" t="e">
        <f t="shared" si="101"/>
        <v>#N/A</v>
      </c>
      <c r="BC172" s="230" t="e">
        <f t="shared" si="101"/>
        <v>#N/A</v>
      </c>
      <c r="BD172" s="230" t="e">
        <f t="shared" si="101"/>
        <v>#N/A</v>
      </c>
      <c r="BE172" s="230" t="e">
        <f t="shared" si="101"/>
        <v>#N/A</v>
      </c>
      <c r="BF172" s="230" t="e">
        <f t="shared" si="101"/>
        <v>#N/A</v>
      </c>
      <c r="BG172" s="230" t="e">
        <f t="shared" si="101"/>
        <v>#N/A</v>
      </c>
      <c r="BH172" s="230" t="e">
        <f t="shared" si="101"/>
        <v>#N/A</v>
      </c>
      <c r="BI172" s="230" t="e">
        <f t="shared" si="101"/>
        <v>#N/A</v>
      </c>
      <c r="BJ172" s="230" t="e">
        <f t="shared" si="101"/>
        <v>#N/A</v>
      </c>
      <c r="BK172" s="230" t="e">
        <f t="shared" si="101"/>
        <v>#N/A</v>
      </c>
      <c r="BL172" s="231" t="e">
        <f t="shared" si="101"/>
        <v>#N/A</v>
      </c>
      <c r="BM172" s="129"/>
      <c r="BN172" s="129"/>
      <c r="BO172" s="129"/>
      <c r="BP172" s="129"/>
      <c r="BQ172" s="129"/>
      <c r="BR172" s="129"/>
      <c r="BS172" s="129"/>
      <c r="BT172" s="129"/>
      <c r="BU172" s="129"/>
      <c r="BV172" s="28"/>
      <c r="BW172" s="28"/>
      <c r="BX172" s="28"/>
      <c r="BY172" s="28"/>
      <c r="BZ172" s="28"/>
      <c r="CA172" s="28"/>
      <c r="CB172" s="28"/>
      <c r="CC172" s="28"/>
      <c r="CD172" s="28"/>
      <c r="CE172" s="28"/>
      <c r="CF172" s="28"/>
      <c r="CG172" s="28"/>
      <c r="CH172" s="28"/>
      <c r="CI172" s="28"/>
      <c r="CJ172" s="28"/>
      <c r="CK172" s="28"/>
      <c r="CL172" s="28"/>
      <c r="CM172" s="28"/>
      <c r="CN172" s="28"/>
      <c r="CO172" s="28"/>
      <c r="CP172" s="139"/>
      <c r="CQ172" s="139"/>
      <c r="CR172" s="139"/>
      <c r="CS172" s="139"/>
      <c r="CT172" s="139"/>
      <c r="CU172" s="139"/>
      <c r="CV172" s="139"/>
      <c r="CW172" s="139"/>
      <c r="CX172" s="139"/>
      <c r="CY172" s="139"/>
      <c r="CZ172" s="139"/>
      <c r="DA172" s="139"/>
      <c r="DB172" s="139"/>
      <c r="DC172" s="139"/>
      <c r="DD172" s="139"/>
      <c r="DE172" s="139"/>
      <c r="DF172" s="139"/>
      <c r="DG172" s="139"/>
      <c r="DH172" s="139"/>
      <c r="DI172" s="139"/>
      <c r="DJ172" s="139"/>
      <c r="DK172" s="139"/>
      <c r="DL172" s="139"/>
      <c r="DM172" s="139"/>
      <c r="DN172" s="139"/>
      <c r="DO172" s="139"/>
    </row>
    <row r="173" spans="1:119" s="140" customFormat="1" ht="12.95" customHeight="1" x14ac:dyDescent="0.4">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43">
        <f t="shared" si="98"/>
        <v>0</v>
      </c>
      <c r="AE173" s="47"/>
      <c r="AF173" s="47"/>
      <c r="AG173" s="229"/>
      <c r="AH173" s="230" t="e">
        <f t="shared" si="100"/>
        <v>#N/A</v>
      </c>
      <c r="AI173" s="230" t="e">
        <f t="shared" si="101"/>
        <v>#N/A</v>
      </c>
      <c r="AJ173" s="230" t="e">
        <f t="shared" si="101"/>
        <v>#N/A</v>
      </c>
      <c r="AK173" s="230" t="e">
        <f t="shared" si="101"/>
        <v>#N/A</v>
      </c>
      <c r="AL173" s="230" t="e">
        <f t="shared" si="101"/>
        <v>#N/A</v>
      </c>
      <c r="AM173" s="230" t="e">
        <f t="shared" si="101"/>
        <v>#N/A</v>
      </c>
      <c r="AN173" s="230" t="e">
        <f t="shared" si="101"/>
        <v>#N/A</v>
      </c>
      <c r="AO173" s="230" t="e">
        <f t="shared" si="101"/>
        <v>#N/A</v>
      </c>
      <c r="AP173" s="230" t="e">
        <f t="shared" si="101"/>
        <v>#N/A</v>
      </c>
      <c r="AQ173" s="230" t="e">
        <f t="shared" si="101"/>
        <v>#N/A</v>
      </c>
      <c r="AR173" s="230" t="e">
        <f t="shared" si="101"/>
        <v>#N/A</v>
      </c>
      <c r="AS173" s="230" t="e">
        <f t="shared" si="101"/>
        <v>#N/A</v>
      </c>
      <c r="AT173" s="230" t="e">
        <f t="shared" si="101"/>
        <v>#N/A</v>
      </c>
      <c r="AU173" s="230" t="e">
        <f t="shared" si="101"/>
        <v>#N/A</v>
      </c>
      <c r="AV173" s="230" t="e">
        <f t="shared" si="101"/>
        <v>#N/A</v>
      </c>
      <c r="AW173" s="230" t="e">
        <f t="shared" si="101"/>
        <v>#N/A</v>
      </c>
      <c r="AX173" s="230" t="e">
        <f t="shared" si="101"/>
        <v>#N/A</v>
      </c>
      <c r="AY173" s="230" t="e">
        <f t="shared" si="101"/>
        <v>#N/A</v>
      </c>
      <c r="AZ173" s="230" t="e">
        <f t="shared" si="101"/>
        <v>#N/A</v>
      </c>
      <c r="BA173" s="230" t="e">
        <f t="shared" si="101"/>
        <v>#N/A</v>
      </c>
      <c r="BB173" s="230" t="e">
        <f t="shared" si="101"/>
        <v>#N/A</v>
      </c>
      <c r="BC173" s="230" t="e">
        <f t="shared" si="101"/>
        <v>#N/A</v>
      </c>
      <c r="BD173" s="230" t="e">
        <f t="shared" si="101"/>
        <v>#N/A</v>
      </c>
      <c r="BE173" s="230" t="e">
        <f t="shared" si="101"/>
        <v>#N/A</v>
      </c>
      <c r="BF173" s="230" t="e">
        <f t="shared" si="101"/>
        <v>#N/A</v>
      </c>
      <c r="BG173" s="230" t="e">
        <f t="shared" si="101"/>
        <v>#N/A</v>
      </c>
      <c r="BH173" s="230" t="e">
        <f t="shared" si="101"/>
        <v>#N/A</v>
      </c>
      <c r="BI173" s="230" t="e">
        <f t="shared" si="101"/>
        <v>#N/A</v>
      </c>
      <c r="BJ173" s="230" t="e">
        <f t="shared" si="101"/>
        <v>#N/A</v>
      </c>
      <c r="BK173" s="230" t="e">
        <f t="shared" si="101"/>
        <v>#N/A</v>
      </c>
      <c r="BL173" s="231" t="e">
        <f t="shared" si="101"/>
        <v>#N/A</v>
      </c>
      <c r="BM173" s="129"/>
      <c r="BN173" s="129"/>
      <c r="BO173" s="129"/>
      <c r="BP173" s="129"/>
      <c r="BQ173" s="129"/>
      <c r="BR173" s="129"/>
      <c r="BS173" s="129"/>
      <c r="BT173" s="129"/>
      <c r="BU173" s="129"/>
      <c r="BV173" s="28"/>
      <c r="BW173" s="28"/>
      <c r="BX173" s="28"/>
      <c r="BY173" s="28"/>
      <c r="BZ173" s="28"/>
      <c r="CA173" s="28"/>
      <c r="CB173" s="28"/>
      <c r="CC173" s="28"/>
      <c r="CD173" s="28"/>
      <c r="CE173" s="28"/>
      <c r="CF173" s="28"/>
      <c r="CG173" s="28"/>
      <c r="CH173" s="28"/>
      <c r="CI173" s="28"/>
      <c r="CJ173" s="28"/>
      <c r="CK173" s="28"/>
      <c r="CL173" s="28"/>
      <c r="CM173" s="28"/>
      <c r="CN173" s="28"/>
      <c r="CO173" s="28"/>
      <c r="CP173" s="139"/>
      <c r="CQ173" s="139"/>
      <c r="CR173" s="139"/>
      <c r="CS173" s="139"/>
      <c r="CT173" s="139"/>
      <c r="CU173" s="139"/>
      <c r="CV173" s="139"/>
      <c r="CW173" s="139"/>
      <c r="CX173" s="139"/>
      <c r="CY173" s="139"/>
      <c r="CZ173" s="139"/>
      <c r="DA173" s="139"/>
      <c r="DB173" s="139"/>
      <c r="DC173" s="139"/>
      <c r="DD173" s="139"/>
      <c r="DE173" s="139"/>
      <c r="DF173" s="139"/>
      <c r="DG173" s="139"/>
      <c r="DH173" s="139"/>
      <c r="DI173" s="139"/>
      <c r="DJ173" s="139"/>
      <c r="DK173" s="139"/>
      <c r="DL173" s="139"/>
      <c r="DM173" s="139"/>
      <c r="DN173" s="139"/>
      <c r="DO173" s="139"/>
    </row>
    <row r="174" spans="1:119" s="140" customFormat="1" ht="12.95" customHeight="1" x14ac:dyDescent="0.4">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43">
        <f t="shared" si="98"/>
        <v>0</v>
      </c>
      <c r="AE174" s="47"/>
      <c r="AF174" s="47"/>
      <c r="AG174" s="229"/>
      <c r="AH174" s="230" t="e">
        <f t="shared" si="100"/>
        <v>#N/A</v>
      </c>
      <c r="AI174" s="230" t="e">
        <f t="shared" si="101"/>
        <v>#N/A</v>
      </c>
      <c r="AJ174" s="230" t="e">
        <f t="shared" si="101"/>
        <v>#N/A</v>
      </c>
      <c r="AK174" s="230" t="e">
        <f t="shared" si="101"/>
        <v>#N/A</v>
      </c>
      <c r="AL174" s="230" t="e">
        <f t="shared" si="101"/>
        <v>#N/A</v>
      </c>
      <c r="AM174" s="230" t="e">
        <f t="shared" si="101"/>
        <v>#N/A</v>
      </c>
      <c r="AN174" s="230" t="e">
        <f t="shared" si="101"/>
        <v>#N/A</v>
      </c>
      <c r="AO174" s="230" t="e">
        <f t="shared" si="101"/>
        <v>#N/A</v>
      </c>
      <c r="AP174" s="230" t="e">
        <f t="shared" si="101"/>
        <v>#N/A</v>
      </c>
      <c r="AQ174" s="230" t="e">
        <f t="shared" si="101"/>
        <v>#N/A</v>
      </c>
      <c r="AR174" s="230" t="e">
        <f t="shared" si="101"/>
        <v>#N/A</v>
      </c>
      <c r="AS174" s="230" t="e">
        <f t="shared" si="101"/>
        <v>#N/A</v>
      </c>
      <c r="AT174" s="230" t="e">
        <f t="shared" si="101"/>
        <v>#N/A</v>
      </c>
      <c r="AU174" s="230" t="e">
        <f t="shared" si="101"/>
        <v>#N/A</v>
      </c>
      <c r="AV174" s="230" t="e">
        <f t="shared" si="101"/>
        <v>#N/A</v>
      </c>
      <c r="AW174" s="230" t="e">
        <f t="shared" si="101"/>
        <v>#N/A</v>
      </c>
      <c r="AX174" s="230" t="e">
        <f t="shared" si="101"/>
        <v>#N/A</v>
      </c>
      <c r="AY174" s="230" t="e">
        <f t="shared" si="101"/>
        <v>#N/A</v>
      </c>
      <c r="AZ174" s="230" t="e">
        <f t="shared" si="101"/>
        <v>#N/A</v>
      </c>
      <c r="BA174" s="230" t="e">
        <f t="shared" si="101"/>
        <v>#N/A</v>
      </c>
      <c r="BB174" s="230" t="e">
        <f t="shared" si="101"/>
        <v>#N/A</v>
      </c>
      <c r="BC174" s="230" t="e">
        <f t="shared" si="101"/>
        <v>#N/A</v>
      </c>
      <c r="BD174" s="230" t="e">
        <f t="shared" si="101"/>
        <v>#N/A</v>
      </c>
      <c r="BE174" s="230" t="e">
        <f t="shared" si="101"/>
        <v>#N/A</v>
      </c>
      <c r="BF174" s="230" t="e">
        <f t="shared" si="101"/>
        <v>#N/A</v>
      </c>
      <c r="BG174" s="230" t="e">
        <f t="shared" si="101"/>
        <v>#N/A</v>
      </c>
      <c r="BH174" s="230" t="e">
        <f t="shared" si="101"/>
        <v>#N/A</v>
      </c>
      <c r="BI174" s="230" t="e">
        <f t="shared" si="101"/>
        <v>#N/A</v>
      </c>
      <c r="BJ174" s="230" t="e">
        <f t="shared" si="101"/>
        <v>#N/A</v>
      </c>
      <c r="BK174" s="230" t="e">
        <f t="shared" si="101"/>
        <v>#N/A</v>
      </c>
      <c r="BL174" s="231" t="e">
        <f t="shared" si="101"/>
        <v>#N/A</v>
      </c>
      <c r="BM174" s="129"/>
      <c r="BN174" s="129"/>
      <c r="BO174" s="129"/>
      <c r="BP174" s="129"/>
      <c r="BQ174" s="129"/>
      <c r="BR174" s="129"/>
      <c r="BS174" s="129"/>
      <c r="BT174" s="129"/>
      <c r="BU174" s="129"/>
      <c r="BV174" s="28"/>
      <c r="BW174" s="28"/>
      <c r="BX174" s="28"/>
      <c r="BY174" s="28"/>
      <c r="BZ174" s="28"/>
      <c r="CA174" s="28"/>
      <c r="CB174" s="28"/>
      <c r="CC174" s="28"/>
      <c r="CD174" s="28"/>
      <c r="CE174" s="28"/>
      <c r="CF174" s="28"/>
      <c r="CG174" s="28"/>
      <c r="CH174" s="28"/>
      <c r="CI174" s="28"/>
      <c r="CJ174" s="28"/>
      <c r="CK174" s="28"/>
      <c r="CL174" s="28"/>
      <c r="CM174" s="28"/>
      <c r="CN174" s="28"/>
      <c r="CO174" s="28"/>
      <c r="CP174" s="139"/>
      <c r="CQ174" s="139"/>
      <c r="CR174" s="139"/>
      <c r="CS174" s="139"/>
      <c r="CT174" s="139"/>
      <c r="CU174" s="139"/>
      <c r="CV174" s="139"/>
      <c r="CW174" s="139"/>
      <c r="CX174" s="139"/>
      <c r="CY174" s="139"/>
      <c r="CZ174" s="139"/>
      <c r="DA174" s="139"/>
      <c r="DB174" s="139"/>
      <c r="DC174" s="139"/>
      <c r="DD174" s="139"/>
      <c r="DE174" s="139"/>
      <c r="DF174" s="139"/>
      <c r="DG174" s="139"/>
      <c r="DH174" s="139"/>
      <c r="DI174" s="139"/>
      <c r="DJ174" s="139"/>
      <c r="DK174" s="139"/>
      <c r="DL174" s="139"/>
      <c r="DM174" s="139"/>
      <c r="DN174" s="139"/>
      <c r="DO174" s="139"/>
    </row>
    <row r="175" spans="1:119" s="140" customFormat="1" ht="12.95" customHeight="1" x14ac:dyDescent="0.4">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43">
        <f t="shared" si="98"/>
        <v>0</v>
      </c>
      <c r="AE175" s="47"/>
      <c r="AF175" s="47"/>
      <c r="AG175" s="229"/>
      <c r="AH175" s="230" t="e">
        <f t="shared" si="100"/>
        <v>#N/A</v>
      </c>
      <c r="AI175" s="230" t="e">
        <f t="shared" si="101"/>
        <v>#N/A</v>
      </c>
      <c r="AJ175" s="230" t="e">
        <f t="shared" si="101"/>
        <v>#N/A</v>
      </c>
      <c r="AK175" s="230" t="e">
        <f t="shared" si="101"/>
        <v>#N/A</v>
      </c>
      <c r="AL175" s="230" t="e">
        <f t="shared" si="101"/>
        <v>#N/A</v>
      </c>
      <c r="AM175" s="230" t="e">
        <f t="shared" si="101"/>
        <v>#N/A</v>
      </c>
      <c r="AN175" s="230" t="e">
        <f t="shared" si="101"/>
        <v>#N/A</v>
      </c>
      <c r="AO175" s="230" t="e">
        <f t="shared" si="101"/>
        <v>#N/A</v>
      </c>
      <c r="AP175" s="230" t="e">
        <f t="shared" si="101"/>
        <v>#N/A</v>
      </c>
      <c r="AQ175" s="230" t="e">
        <f t="shared" si="101"/>
        <v>#N/A</v>
      </c>
      <c r="AR175" s="230" t="e">
        <f t="shared" si="101"/>
        <v>#N/A</v>
      </c>
      <c r="AS175" s="230" t="e">
        <f t="shared" si="101"/>
        <v>#N/A</v>
      </c>
      <c r="AT175" s="230" t="e">
        <f t="shared" si="101"/>
        <v>#N/A</v>
      </c>
      <c r="AU175" s="230" t="e">
        <f t="shared" si="101"/>
        <v>#N/A</v>
      </c>
      <c r="AV175" s="230" t="e">
        <f t="shared" si="101"/>
        <v>#N/A</v>
      </c>
      <c r="AW175" s="230" t="e">
        <f t="shared" si="101"/>
        <v>#N/A</v>
      </c>
      <c r="AX175" s="230" t="e">
        <f t="shared" si="101"/>
        <v>#N/A</v>
      </c>
      <c r="AY175" s="230" t="e">
        <f t="shared" si="101"/>
        <v>#N/A</v>
      </c>
      <c r="AZ175" s="230" t="e">
        <f t="shared" si="101"/>
        <v>#N/A</v>
      </c>
      <c r="BA175" s="230" t="e">
        <f t="shared" si="101"/>
        <v>#N/A</v>
      </c>
      <c r="BB175" s="230" t="e">
        <f t="shared" si="101"/>
        <v>#N/A</v>
      </c>
      <c r="BC175" s="230" t="e">
        <f t="shared" si="101"/>
        <v>#N/A</v>
      </c>
      <c r="BD175" s="230" t="e">
        <f t="shared" si="101"/>
        <v>#N/A</v>
      </c>
      <c r="BE175" s="230" t="e">
        <f t="shared" si="101"/>
        <v>#N/A</v>
      </c>
      <c r="BF175" s="230" t="e">
        <f t="shared" si="101"/>
        <v>#N/A</v>
      </c>
      <c r="BG175" s="230" t="e">
        <f t="shared" si="101"/>
        <v>#N/A</v>
      </c>
      <c r="BH175" s="230" t="e">
        <f t="shared" si="101"/>
        <v>#N/A</v>
      </c>
      <c r="BI175" s="230" t="e">
        <f t="shared" si="101"/>
        <v>#N/A</v>
      </c>
      <c r="BJ175" s="230" t="e">
        <f t="shared" si="101"/>
        <v>#N/A</v>
      </c>
      <c r="BK175" s="230" t="e">
        <f t="shared" si="101"/>
        <v>#N/A</v>
      </c>
      <c r="BL175" s="231" t="e">
        <f t="shared" si="101"/>
        <v>#N/A</v>
      </c>
      <c r="BM175" s="129"/>
      <c r="BN175" s="129"/>
      <c r="BO175" s="129"/>
      <c r="BP175" s="129"/>
      <c r="BQ175" s="129"/>
      <c r="BR175" s="129"/>
      <c r="BS175" s="129"/>
      <c r="BT175" s="129"/>
      <c r="BU175" s="129"/>
      <c r="BV175" s="28"/>
      <c r="BW175" s="28"/>
      <c r="BX175" s="28"/>
      <c r="BY175" s="28"/>
      <c r="BZ175" s="28"/>
      <c r="CA175" s="28"/>
      <c r="CB175" s="28"/>
      <c r="CC175" s="28"/>
      <c r="CD175" s="28"/>
      <c r="CE175" s="28"/>
      <c r="CF175" s="28"/>
      <c r="CG175" s="28"/>
      <c r="CH175" s="28"/>
      <c r="CI175" s="28"/>
      <c r="CJ175" s="28"/>
      <c r="CK175" s="28"/>
      <c r="CL175" s="28"/>
      <c r="CM175" s="28"/>
      <c r="CN175" s="28"/>
      <c r="CO175" s="28"/>
      <c r="CP175" s="139"/>
      <c r="CQ175" s="139"/>
      <c r="CR175" s="139"/>
      <c r="CS175" s="139"/>
      <c r="CT175" s="139"/>
      <c r="CU175" s="139"/>
      <c r="CV175" s="139"/>
      <c r="CW175" s="139"/>
      <c r="CX175" s="139"/>
      <c r="CY175" s="139"/>
      <c r="CZ175" s="139"/>
      <c r="DA175" s="139"/>
      <c r="DB175" s="139"/>
      <c r="DC175" s="139"/>
      <c r="DD175" s="139"/>
      <c r="DE175" s="139"/>
      <c r="DF175" s="139"/>
      <c r="DG175" s="139"/>
      <c r="DH175" s="139"/>
      <c r="DI175" s="139"/>
      <c r="DJ175" s="139"/>
      <c r="DK175" s="139"/>
      <c r="DL175" s="139"/>
      <c r="DM175" s="139"/>
      <c r="DN175" s="139"/>
      <c r="DO175" s="139"/>
    </row>
    <row r="176" spans="1:119" s="140" customFormat="1" ht="12.95" customHeight="1" x14ac:dyDescent="0.4">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43">
        <f t="shared" si="98"/>
        <v>0</v>
      </c>
      <c r="AE176" s="47"/>
      <c r="AF176" s="47"/>
      <c r="AG176" s="229"/>
      <c r="AH176" s="230" t="e">
        <f t="shared" si="100"/>
        <v>#N/A</v>
      </c>
      <c r="AI176" s="230" t="e">
        <f t="shared" si="101"/>
        <v>#N/A</v>
      </c>
      <c r="AJ176" s="230" t="e">
        <f t="shared" si="101"/>
        <v>#N/A</v>
      </c>
      <c r="AK176" s="230" t="e">
        <f t="shared" si="101"/>
        <v>#N/A</v>
      </c>
      <c r="AL176" s="230" t="e">
        <f t="shared" si="101"/>
        <v>#N/A</v>
      </c>
      <c r="AM176" s="230" t="e">
        <f t="shared" si="101"/>
        <v>#N/A</v>
      </c>
      <c r="AN176" s="230" t="e">
        <f t="shared" si="101"/>
        <v>#N/A</v>
      </c>
      <c r="AO176" s="230" t="e">
        <f t="shared" si="101"/>
        <v>#N/A</v>
      </c>
      <c r="AP176" s="230" t="e">
        <f t="shared" si="101"/>
        <v>#N/A</v>
      </c>
      <c r="AQ176" s="230" t="e">
        <f t="shared" si="101"/>
        <v>#N/A</v>
      </c>
      <c r="AR176" s="230" t="e">
        <f t="shared" si="101"/>
        <v>#N/A</v>
      </c>
      <c r="AS176" s="230" t="e">
        <f t="shared" si="101"/>
        <v>#N/A</v>
      </c>
      <c r="AT176" s="230" t="e">
        <f t="shared" si="101"/>
        <v>#N/A</v>
      </c>
      <c r="AU176" s="230" t="e">
        <f t="shared" si="101"/>
        <v>#N/A</v>
      </c>
      <c r="AV176" s="230" t="e">
        <f t="shared" si="101"/>
        <v>#N/A</v>
      </c>
      <c r="AW176" s="230" t="e">
        <f t="shared" si="101"/>
        <v>#N/A</v>
      </c>
      <c r="AX176" s="230" t="e">
        <f t="shared" si="101"/>
        <v>#N/A</v>
      </c>
      <c r="AY176" s="230" t="e">
        <f t="shared" si="101"/>
        <v>#N/A</v>
      </c>
      <c r="AZ176" s="230" t="e">
        <f t="shared" si="101"/>
        <v>#N/A</v>
      </c>
      <c r="BA176" s="230" t="e">
        <f t="shared" si="101"/>
        <v>#N/A</v>
      </c>
      <c r="BB176" s="230" t="e">
        <f t="shared" si="101"/>
        <v>#N/A</v>
      </c>
      <c r="BC176" s="230" t="e">
        <f t="shared" si="101"/>
        <v>#N/A</v>
      </c>
      <c r="BD176" s="230" t="e">
        <f t="shared" si="101"/>
        <v>#N/A</v>
      </c>
      <c r="BE176" s="230" t="e">
        <f t="shared" si="101"/>
        <v>#N/A</v>
      </c>
      <c r="BF176" s="230" t="e">
        <f t="shared" si="101"/>
        <v>#N/A</v>
      </c>
      <c r="BG176" s="230" t="e">
        <f t="shared" si="101"/>
        <v>#N/A</v>
      </c>
      <c r="BH176" s="230" t="e">
        <f t="shared" si="101"/>
        <v>#N/A</v>
      </c>
      <c r="BI176" s="230" t="e">
        <f t="shared" si="101"/>
        <v>#N/A</v>
      </c>
      <c r="BJ176" s="230" t="e">
        <f t="shared" si="101"/>
        <v>#N/A</v>
      </c>
      <c r="BK176" s="230" t="e">
        <f t="shared" si="101"/>
        <v>#N/A</v>
      </c>
      <c r="BL176" s="231" t="e">
        <f t="shared" si="101"/>
        <v>#N/A</v>
      </c>
      <c r="BM176" s="129"/>
      <c r="BN176" s="129"/>
      <c r="BO176" s="129"/>
      <c r="BP176" s="129"/>
      <c r="BQ176" s="129"/>
      <c r="BR176" s="129"/>
      <c r="BS176" s="129"/>
      <c r="BT176" s="129"/>
      <c r="BU176" s="129"/>
      <c r="BV176" s="28"/>
      <c r="BW176" s="28"/>
      <c r="BX176" s="28"/>
      <c r="BY176" s="28"/>
      <c r="BZ176" s="28"/>
      <c r="CA176" s="28"/>
      <c r="CB176" s="28"/>
      <c r="CC176" s="28"/>
      <c r="CD176" s="28"/>
      <c r="CE176" s="28"/>
      <c r="CF176" s="28"/>
      <c r="CG176" s="28"/>
      <c r="CH176" s="28"/>
      <c r="CI176" s="28"/>
      <c r="CJ176" s="28"/>
      <c r="CK176" s="28"/>
      <c r="CL176" s="28"/>
      <c r="CM176" s="28"/>
      <c r="CN176" s="28"/>
      <c r="CO176" s="28"/>
      <c r="CP176" s="139"/>
      <c r="CQ176" s="139"/>
      <c r="CR176" s="139"/>
      <c r="CS176" s="139"/>
      <c r="CT176" s="139"/>
      <c r="CU176" s="139"/>
      <c r="CV176" s="139"/>
      <c r="CW176" s="139"/>
      <c r="CX176" s="139"/>
      <c r="CY176" s="139"/>
      <c r="CZ176" s="139"/>
      <c r="DA176" s="139"/>
      <c r="DB176" s="139"/>
      <c r="DC176" s="139"/>
      <c r="DD176" s="139"/>
      <c r="DE176" s="139"/>
      <c r="DF176" s="139"/>
      <c r="DG176" s="139"/>
      <c r="DH176" s="139"/>
      <c r="DI176" s="139"/>
      <c r="DJ176" s="139"/>
      <c r="DK176" s="139"/>
      <c r="DL176" s="139"/>
      <c r="DM176" s="139"/>
      <c r="DN176" s="139"/>
      <c r="DO176" s="139"/>
    </row>
    <row r="177" spans="1:119" s="140" customFormat="1" ht="12.95" customHeight="1" x14ac:dyDescent="0.4">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43">
        <f t="shared" si="98"/>
        <v>0</v>
      </c>
      <c r="AE177" s="47"/>
      <c r="AF177" s="47"/>
      <c r="AG177" s="229"/>
      <c r="AH177" s="230" t="e">
        <f t="shared" si="100"/>
        <v>#N/A</v>
      </c>
      <c r="AI177" s="230" t="e">
        <f t="shared" si="101"/>
        <v>#N/A</v>
      </c>
      <c r="AJ177" s="230" t="e">
        <f t="shared" si="101"/>
        <v>#N/A</v>
      </c>
      <c r="AK177" s="230" t="e">
        <f t="shared" si="101"/>
        <v>#N/A</v>
      </c>
      <c r="AL177" s="230" t="e">
        <f t="shared" si="101"/>
        <v>#N/A</v>
      </c>
      <c r="AM177" s="230" t="e">
        <f t="shared" si="101"/>
        <v>#N/A</v>
      </c>
      <c r="AN177" s="230" t="e">
        <f t="shared" si="101"/>
        <v>#N/A</v>
      </c>
      <c r="AO177" s="230" t="e">
        <f t="shared" si="101"/>
        <v>#N/A</v>
      </c>
      <c r="AP177" s="230" t="e">
        <f t="shared" si="101"/>
        <v>#N/A</v>
      </c>
      <c r="AQ177" s="230" t="e">
        <f t="shared" si="101"/>
        <v>#N/A</v>
      </c>
      <c r="AR177" s="230" t="e">
        <f t="shared" si="101"/>
        <v>#N/A</v>
      </c>
      <c r="AS177" s="230" t="e">
        <f t="shared" si="101"/>
        <v>#N/A</v>
      </c>
      <c r="AT177" s="230" t="e">
        <f t="shared" si="101"/>
        <v>#N/A</v>
      </c>
      <c r="AU177" s="230" t="e">
        <f t="shared" si="101"/>
        <v>#N/A</v>
      </c>
      <c r="AV177" s="230" t="e">
        <f t="shared" si="101"/>
        <v>#N/A</v>
      </c>
      <c r="AW177" s="230" t="e">
        <f t="shared" si="101"/>
        <v>#N/A</v>
      </c>
      <c r="AX177" s="230" t="e">
        <f t="shared" si="101"/>
        <v>#N/A</v>
      </c>
      <c r="AY177" s="230" t="e">
        <f t="shared" si="101"/>
        <v>#N/A</v>
      </c>
      <c r="AZ177" s="230" t="e">
        <f t="shared" si="101"/>
        <v>#N/A</v>
      </c>
      <c r="BA177" s="230" t="e">
        <f t="shared" si="101"/>
        <v>#N/A</v>
      </c>
      <c r="BB177" s="230" t="e">
        <f t="shared" si="101"/>
        <v>#N/A</v>
      </c>
      <c r="BC177" s="230" t="e">
        <f t="shared" si="101"/>
        <v>#N/A</v>
      </c>
      <c r="BD177" s="230" t="e">
        <f t="shared" si="101"/>
        <v>#N/A</v>
      </c>
      <c r="BE177" s="230" t="e">
        <f t="shared" si="101"/>
        <v>#N/A</v>
      </c>
      <c r="BF177" s="230" t="e">
        <f t="shared" si="101"/>
        <v>#N/A</v>
      </c>
      <c r="BG177" s="230" t="e">
        <f t="shared" si="101"/>
        <v>#N/A</v>
      </c>
      <c r="BH177" s="230" t="e">
        <f t="shared" si="101"/>
        <v>#N/A</v>
      </c>
      <c r="BI177" s="230" t="e">
        <f t="shared" si="101"/>
        <v>#N/A</v>
      </c>
      <c r="BJ177" s="230" t="e">
        <f t="shared" si="101"/>
        <v>#N/A</v>
      </c>
      <c r="BK177" s="230" t="e">
        <f t="shared" si="101"/>
        <v>#N/A</v>
      </c>
      <c r="BL177" s="231" t="e">
        <f t="shared" si="101"/>
        <v>#N/A</v>
      </c>
      <c r="BM177" s="129"/>
      <c r="BN177" s="129"/>
      <c r="BO177" s="129"/>
      <c r="BP177" s="129"/>
      <c r="BQ177" s="129"/>
      <c r="BR177" s="129"/>
      <c r="BS177" s="129"/>
      <c r="BT177" s="129"/>
      <c r="BU177" s="129"/>
      <c r="BV177" s="28"/>
      <c r="BW177" s="28"/>
      <c r="BX177" s="28"/>
      <c r="BY177" s="28"/>
      <c r="BZ177" s="28"/>
      <c r="CA177" s="28"/>
      <c r="CB177" s="28"/>
      <c r="CC177" s="28"/>
      <c r="CD177" s="28"/>
      <c r="CE177" s="28"/>
      <c r="CF177" s="28"/>
      <c r="CG177" s="28"/>
      <c r="CH177" s="28"/>
      <c r="CI177" s="28"/>
      <c r="CJ177" s="28"/>
      <c r="CK177" s="28"/>
      <c r="CL177" s="28"/>
      <c r="CM177" s="28"/>
      <c r="CN177" s="28"/>
      <c r="CO177" s="28"/>
      <c r="CP177" s="139"/>
      <c r="CQ177" s="139"/>
      <c r="CR177" s="139"/>
      <c r="CS177" s="139"/>
      <c r="CT177" s="139"/>
      <c r="CU177" s="139"/>
      <c r="CV177" s="139"/>
      <c r="CW177" s="139"/>
      <c r="CX177" s="139"/>
      <c r="CY177" s="139"/>
      <c r="CZ177" s="139"/>
      <c r="DA177" s="139"/>
      <c r="DB177" s="139"/>
      <c r="DC177" s="139"/>
      <c r="DD177" s="139"/>
      <c r="DE177" s="139"/>
      <c r="DF177" s="139"/>
      <c r="DG177" s="139"/>
      <c r="DH177" s="139"/>
      <c r="DI177" s="139"/>
      <c r="DJ177" s="139"/>
      <c r="DK177" s="139"/>
      <c r="DL177" s="139"/>
      <c r="DM177" s="139"/>
      <c r="DN177" s="139"/>
      <c r="DO177" s="139"/>
    </row>
    <row r="178" spans="1:119" s="140" customFormat="1" ht="12.95" customHeight="1" x14ac:dyDescent="0.4">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43">
        <f t="shared" si="98"/>
        <v>0</v>
      </c>
      <c r="AE178" s="47"/>
      <c r="AF178" s="47"/>
      <c r="AG178" s="229"/>
      <c r="AH178" s="230" t="e">
        <f t="shared" si="100"/>
        <v>#N/A</v>
      </c>
      <c r="AI178" s="230" t="e">
        <f t="shared" si="101"/>
        <v>#N/A</v>
      </c>
      <c r="AJ178" s="230" t="e">
        <f t="shared" si="101"/>
        <v>#N/A</v>
      </c>
      <c r="AK178" s="230" t="e">
        <f t="shared" si="101"/>
        <v>#N/A</v>
      </c>
      <c r="AL178" s="230" t="e">
        <f t="shared" si="101"/>
        <v>#N/A</v>
      </c>
      <c r="AM178" s="230" t="e">
        <f t="shared" si="101"/>
        <v>#N/A</v>
      </c>
      <c r="AN178" s="230" t="e">
        <f t="shared" si="101"/>
        <v>#N/A</v>
      </c>
      <c r="AO178" s="230" t="e">
        <f t="shared" si="101"/>
        <v>#N/A</v>
      </c>
      <c r="AP178" s="230" t="e">
        <f t="shared" si="101"/>
        <v>#N/A</v>
      </c>
      <c r="AQ178" s="230" t="e">
        <f t="shared" si="101"/>
        <v>#N/A</v>
      </c>
      <c r="AR178" s="230" t="e">
        <f t="shared" si="101"/>
        <v>#N/A</v>
      </c>
      <c r="AS178" s="230" t="e">
        <f t="shared" si="101"/>
        <v>#N/A</v>
      </c>
      <c r="AT178" s="230" t="e">
        <f t="shared" si="101"/>
        <v>#N/A</v>
      </c>
      <c r="AU178" s="230" t="e">
        <f t="shared" si="101"/>
        <v>#N/A</v>
      </c>
      <c r="AV178" s="230" t="e">
        <f t="shared" si="101"/>
        <v>#N/A</v>
      </c>
      <c r="AW178" s="230" t="e">
        <f t="shared" si="101"/>
        <v>#N/A</v>
      </c>
      <c r="AX178" s="230" t="e">
        <f t="shared" si="101"/>
        <v>#N/A</v>
      </c>
      <c r="AY178" s="230" t="e">
        <f t="shared" si="101"/>
        <v>#N/A</v>
      </c>
      <c r="AZ178" s="230" t="e">
        <f t="shared" si="101"/>
        <v>#N/A</v>
      </c>
      <c r="BA178" s="230" t="e">
        <f t="shared" si="101"/>
        <v>#N/A</v>
      </c>
      <c r="BB178" s="230" t="e">
        <f t="shared" si="101"/>
        <v>#N/A</v>
      </c>
      <c r="BC178" s="230" t="e">
        <f t="shared" si="101"/>
        <v>#N/A</v>
      </c>
      <c r="BD178" s="230" t="e">
        <f t="shared" si="101"/>
        <v>#N/A</v>
      </c>
      <c r="BE178" s="230" t="e">
        <f t="shared" si="101"/>
        <v>#N/A</v>
      </c>
      <c r="BF178" s="230" t="e">
        <f t="shared" si="101"/>
        <v>#N/A</v>
      </c>
      <c r="BG178" s="230" t="e">
        <f t="shared" si="101"/>
        <v>#N/A</v>
      </c>
      <c r="BH178" s="230" t="e">
        <f t="shared" si="101"/>
        <v>#N/A</v>
      </c>
      <c r="BI178" s="230" t="e">
        <f t="shared" si="101"/>
        <v>#N/A</v>
      </c>
      <c r="BJ178" s="230" t="e">
        <f t="shared" si="101"/>
        <v>#N/A</v>
      </c>
      <c r="BK178" s="230" t="e">
        <f t="shared" si="101"/>
        <v>#N/A</v>
      </c>
      <c r="BL178" s="231" t="e">
        <f t="shared" si="101"/>
        <v>#N/A</v>
      </c>
      <c r="BM178" s="129"/>
      <c r="BN178" s="129"/>
      <c r="BO178" s="129"/>
      <c r="BP178" s="129"/>
      <c r="BQ178" s="129"/>
      <c r="BR178" s="129"/>
      <c r="BS178" s="129"/>
      <c r="BT178" s="129"/>
      <c r="BU178" s="129"/>
      <c r="BV178" s="28"/>
      <c r="BW178" s="28"/>
      <c r="BX178" s="28"/>
      <c r="BY178" s="28"/>
      <c r="BZ178" s="28"/>
      <c r="CA178" s="28"/>
      <c r="CB178" s="28"/>
      <c r="CC178" s="28"/>
      <c r="CD178" s="28"/>
      <c r="CE178" s="28"/>
      <c r="CF178" s="28"/>
      <c r="CG178" s="28"/>
      <c r="CH178" s="28"/>
      <c r="CI178" s="28"/>
      <c r="CJ178" s="28"/>
      <c r="CK178" s="28"/>
      <c r="CL178" s="28"/>
      <c r="CM178" s="28"/>
      <c r="CN178" s="28"/>
      <c r="CO178" s="28"/>
      <c r="CP178" s="139"/>
      <c r="CQ178" s="139"/>
      <c r="CR178" s="139"/>
      <c r="CS178" s="139"/>
      <c r="CT178" s="139"/>
      <c r="CU178" s="139"/>
      <c r="CV178" s="139"/>
      <c r="CW178" s="139"/>
      <c r="CX178" s="139"/>
      <c r="CY178" s="139"/>
      <c r="CZ178" s="139"/>
      <c r="DA178" s="139"/>
      <c r="DB178" s="139"/>
      <c r="DC178" s="139"/>
      <c r="DD178" s="139"/>
      <c r="DE178" s="139"/>
      <c r="DF178" s="139"/>
      <c r="DG178" s="139"/>
      <c r="DH178" s="139"/>
      <c r="DI178" s="139"/>
      <c r="DJ178" s="139"/>
      <c r="DK178" s="139"/>
      <c r="DL178" s="139"/>
      <c r="DM178" s="139"/>
      <c r="DN178" s="139"/>
      <c r="DO178" s="139"/>
    </row>
    <row r="179" spans="1:119" s="140" customFormat="1" ht="12.95" customHeight="1" x14ac:dyDescent="0.4">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43">
        <f t="shared" si="98"/>
        <v>0</v>
      </c>
      <c r="AE179" s="47"/>
      <c r="AF179" s="47"/>
      <c r="AG179" s="229"/>
      <c r="AH179" s="230" t="e">
        <f t="shared" si="100"/>
        <v>#N/A</v>
      </c>
      <c r="AI179" s="230" t="e">
        <f t="shared" si="101"/>
        <v>#N/A</v>
      </c>
      <c r="AJ179" s="230" t="e">
        <f t="shared" si="101"/>
        <v>#N/A</v>
      </c>
      <c r="AK179" s="230" t="e">
        <f t="shared" si="101"/>
        <v>#N/A</v>
      </c>
      <c r="AL179" s="230" t="e">
        <f t="shared" si="101"/>
        <v>#N/A</v>
      </c>
      <c r="AM179" s="230" t="e">
        <f t="shared" si="101"/>
        <v>#N/A</v>
      </c>
      <c r="AN179" s="230" t="e">
        <f t="shared" si="101"/>
        <v>#N/A</v>
      </c>
      <c r="AO179" s="230" t="e">
        <f t="shared" si="101"/>
        <v>#N/A</v>
      </c>
      <c r="AP179" s="230" t="e">
        <f t="shared" si="101"/>
        <v>#N/A</v>
      </c>
      <c r="AQ179" s="230" t="e">
        <f t="shared" si="101"/>
        <v>#N/A</v>
      </c>
      <c r="AR179" s="230" t="e">
        <f t="shared" si="101"/>
        <v>#N/A</v>
      </c>
      <c r="AS179" s="230" t="e">
        <f t="shared" si="101"/>
        <v>#N/A</v>
      </c>
      <c r="AT179" s="230" t="e">
        <f t="shared" si="101"/>
        <v>#N/A</v>
      </c>
      <c r="AU179" s="230" t="e">
        <f t="shared" si="101"/>
        <v>#N/A</v>
      </c>
      <c r="AV179" s="230" t="e">
        <f t="shared" si="101"/>
        <v>#N/A</v>
      </c>
      <c r="AW179" s="230" t="e">
        <f t="shared" si="101"/>
        <v>#N/A</v>
      </c>
      <c r="AX179" s="230" t="e">
        <f t="shared" si="101"/>
        <v>#N/A</v>
      </c>
      <c r="AY179" s="230" t="e">
        <f t="shared" si="101"/>
        <v>#N/A</v>
      </c>
      <c r="AZ179" s="230" t="e">
        <f t="shared" si="101"/>
        <v>#N/A</v>
      </c>
      <c r="BA179" s="230" t="e">
        <f t="shared" si="101"/>
        <v>#N/A</v>
      </c>
      <c r="BB179" s="230" t="e">
        <f t="shared" si="101"/>
        <v>#N/A</v>
      </c>
      <c r="BC179" s="230" t="e">
        <f t="shared" si="101"/>
        <v>#N/A</v>
      </c>
      <c r="BD179" s="230" t="e">
        <f t="shared" si="101"/>
        <v>#N/A</v>
      </c>
      <c r="BE179" s="230" t="e">
        <f t="shared" si="101"/>
        <v>#N/A</v>
      </c>
      <c r="BF179" s="230" t="e">
        <f t="shared" si="101"/>
        <v>#N/A</v>
      </c>
      <c r="BG179" s="230" t="e">
        <f t="shared" si="101"/>
        <v>#N/A</v>
      </c>
      <c r="BH179" s="230" t="e">
        <f t="shared" si="101"/>
        <v>#N/A</v>
      </c>
      <c r="BI179" s="230" t="e">
        <f t="shared" si="101"/>
        <v>#N/A</v>
      </c>
      <c r="BJ179" s="230" t="e">
        <f t="shared" si="101"/>
        <v>#N/A</v>
      </c>
      <c r="BK179" s="230" t="e">
        <f t="shared" si="101"/>
        <v>#N/A</v>
      </c>
      <c r="BL179" s="231" t="e">
        <f t="shared" si="101"/>
        <v>#N/A</v>
      </c>
      <c r="BM179" s="129"/>
      <c r="BN179" s="129"/>
      <c r="BO179" s="129"/>
      <c r="BP179" s="129"/>
      <c r="BQ179" s="129"/>
      <c r="BR179" s="129"/>
      <c r="BS179" s="129"/>
      <c r="BT179" s="129"/>
      <c r="BU179" s="129"/>
      <c r="BV179" s="28"/>
      <c r="BW179" s="28"/>
      <c r="BX179" s="28"/>
      <c r="BY179" s="28"/>
      <c r="BZ179" s="28"/>
      <c r="CA179" s="28"/>
      <c r="CB179" s="28"/>
      <c r="CC179" s="28"/>
      <c r="CD179" s="28"/>
      <c r="CE179" s="28"/>
      <c r="CF179" s="28"/>
      <c r="CG179" s="28"/>
      <c r="CH179" s="28"/>
      <c r="CI179" s="28"/>
      <c r="CJ179" s="28"/>
      <c r="CK179" s="28"/>
      <c r="CL179" s="28"/>
      <c r="CM179" s="28"/>
      <c r="CN179" s="28"/>
      <c r="CO179" s="28"/>
      <c r="CP179" s="139"/>
      <c r="CQ179" s="139"/>
      <c r="CR179" s="139"/>
      <c r="CS179" s="139"/>
      <c r="CT179" s="139"/>
      <c r="CU179" s="139"/>
      <c r="CV179" s="139"/>
      <c r="CW179" s="139"/>
      <c r="CX179" s="139"/>
      <c r="CY179" s="139"/>
      <c r="CZ179" s="139"/>
      <c r="DA179" s="139"/>
      <c r="DB179" s="139"/>
      <c r="DC179" s="139"/>
      <c r="DD179" s="139"/>
      <c r="DE179" s="139"/>
      <c r="DF179" s="139"/>
      <c r="DG179" s="139"/>
      <c r="DH179" s="139"/>
      <c r="DI179" s="139"/>
      <c r="DJ179" s="139"/>
      <c r="DK179" s="139"/>
      <c r="DL179" s="139"/>
      <c r="DM179" s="139"/>
      <c r="DN179" s="139"/>
      <c r="DO179" s="139"/>
    </row>
    <row r="180" spans="1:119" s="140" customFormat="1" ht="12.95" customHeight="1" x14ac:dyDescent="0.4">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43">
        <f t="shared" si="98"/>
        <v>0</v>
      </c>
      <c r="AE180" s="47"/>
      <c r="AF180" s="47"/>
      <c r="AG180" s="229"/>
      <c r="AH180" s="230" t="e">
        <f t="shared" si="100"/>
        <v>#N/A</v>
      </c>
      <c r="AI180" s="230" t="e">
        <f t="shared" si="101"/>
        <v>#N/A</v>
      </c>
      <c r="AJ180" s="230" t="e">
        <f t="shared" si="101"/>
        <v>#N/A</v>
      </c>
      <c r="AK180" s="230" t="e">
        <f t="shared" si="101"/>
        <v>#N/A</v>
      </c>
      <c r="AL180" s="230" t="e">
        <f t="shared" si="101"/>
        <v>#N/A</v>
      </c>
      <c r="AM180" s="230" t="e">
        <f t="shared" si="101"/>
        <v>#N/A</v>
      </c>
      <c r="AN180" s="230" t="e">
        <f t="shared" si="101"/>
        <v>#N/A</v>
      </c>
      <c r="AO180" s="230" t="e">
        <f t="shared" si="101"/>
        <v>#N/A</v>
      </c>
      <c r="AP180" s="230" t="e">
        <f t="shared" si="101"/>
        <v>#N/A</v>
      </c>
      <c r="AQ180" s="230" t="e">
        <f t="shared" si="101"/>
        <v>#N/A</v>
      </c>
      <c r="AR180" s="230" t="e">
        <f t="shared" si="101"/>
        <v>#N/A</v>
      </c>
      <c r="AS180" s="230" t="e">
        <f t="shared" si="101"/>
        <v>#N/A</v>
      </c>
      <c r="AT180" s="230" t="e">
        <f t="shared" si="101"/>
        <v>#N/A</v>
      </c>
      <c r="AU180" s="230" t="e">
        <f t="shared" si="101"/>
        <v>#N/A</v>
      </c>
      <c r="AV180" s="230" t="e">
        <f t="shared" si="101"/>
        <v>#N/A</v>
      </c>
      <c r="AW180" s="230" t="e">
        <f t="shared" si="101"/>
        <v>#N/A</v>
      </c>
      <c r="AX180" s="230" t="e">
        <f t="shared" ref="AI180:BL187" si="102">IF(AND(AX117&lt;=AX$126,AX148&gt;=AX$157),"OK","NG")</f>
        <v>#N/A</v>
      </c>
      <c r="AY180" s="230" t="e">
        <f t="shared" si="102"/>
        <v>#N/A</v>
      </c>
      <c r="AZ180" s="230" t="e">
        <f t="shared" si="102"/>
        <v>#N/A</v>
      </c>
      <c r="BA180" s="230" t="e">
        <f t="shared" si="102"/>
        <v>#N/A</v>
      </c>
      <c r="BB180" s="230" t="e">
        <f t="shared" si="102"/>
        <v>#N/A</v>
      </c>
      <c r="BC180" s="230" t="e">
        <f t="shared" si="102"/>
        <v>#N/A</v>
      </c>
      <c r="BD180" s="230" t="e">
        <f t="shared" si="102"/>
        <v>#N/A</v>
      </c>
      <c r="BE180" s="230" t="e">
        <f t="shared" si="102"/>
        <v>#N/A</v>
      </c>
      <c r="BF180" s="230" t="e">
        <f t="shared" si="102"/>
        <v>#N/A</v>
      </c>
      <c r="BG180" s="230" t="e">
        <f t="shared" si="102"/>
        <v>#N/A</v>
      </c>
      <c r="BH180" s="230" t="e">
        <f t="shared" si="102"/>
        <v>#N/A</v>
      </c>
      <c r="BI180" s="230" t="e">
        <f t="shared" si="102"/>
        <v>#N/A</v>
      </c>
      <c r="BJ180" s="230" t="e">
        <f t="shared" si="102"/>
        <v>#N/A</v>
      </c>
      <c r="BK180" s="230" t="e">
        <f t="shared" si="102"/>
        <v>#N/A</v>
      </c>
      <c r="BL180" s="231" t="e">
        <f t="shared" si="102"/>
        <v>#N/A</v>
      </c>
      <c r="BM180" s="129"/>
      <c r="BN180" s="129"/>
      <c r="BO180" s="129"/>
      <c r="BP180" s="129"/>
      <c r="BQ180" s="129"/>
      <c r="BR180" s="129"/>
      <c r="BS180" s="129"/>
      <c r="BT180" s="129"/>
      <c r="BU180" s="129"/>
      <c r="BV180" s="28"/>
      <c r="BW180" s="28"/>
      <c r="BX180" s="28"/>
      <c r="BY180" s="28"/>
      <c r="BZ180" s="28"/>
      <c r="CA180" s="28"/>
      <c r="CB180" s="28"/>
      <c r="CC180" s="28"/>
      <c r="CD180" s="28"/>
      <c r="CE180" s="28"/>
      <c r="CF180" s="28"/>
      <c r="CG180" s="28"/>
      <c r="CH180" s="28"/>
      <c r="CI180" s="28"/>
      <c r="CJ180" s="28"/>
      <c r="CK180" s="28"/>
      <c r="CL180" s="28"/>
      <c r="CM180" s="28"/>
      <c r="CN180" s="28"/>
      <c r="CO180" s="28"/>
      <c r="CP180" s="139"/>
      <c r="CQ180" s="139"/>
      <c r="CR180" s="139"/>
      <c r="CS180" s="139"/>
      <c r="CT180" s="139"/>
      <c r="CU180" s="139"/>
      <c r="CV180" s="139"/>
      <c r="CW180" s="139"/>
      <c r="CX180" s="139"/>
      <c r="CY180" s="139"/>
      <c r="CZ180" s="139"/>
      <c r="DA180" s="139"/>
      <c r="DB180" s="139"/>
      <c r="DC180" s="139"/>
      <c r="DD180" s="139"/>
      <c r="DE180" s="139"/>
      <c r="DF180" s="139"/>
      <c r="DG180" s="139"/>
      <c r="DH180" s="139"/>
      <c r="DI180" s="139"/>
      <c r="DJ180" s="139"/>
      <c r="DK180" s="139"/>
      <c r="DL180" s="139"/>
      <c r="DM180" s="139"/>
      <c r="DN180" s="139"/>
      <c r="DO180" s="139"/>
    </row>
    <row r="181" spans="1:119" s="140" customFormat="1" ht="12.95" customHeight="1" x14ac:dyDescent="0.4">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43">
        <f t="shared" si="98"/>
        <v>0</v>
      </c>
      <c r="AE181" s="47"/>
      <c r="AF181" s="47"/>
      <c r="AG181" s="229"/>
      <c r="AH181" s="230" t="e">
        <f t="shared" si="100"/>
        <v>#N/A</v>
      </c>
      <c r="AI181" s="230" t="e">
        <f t="shared" si="102"/>
        <v>#N/A</v>
      </c>
      <c r="AJ181" s="230" t="e">
        <f t="shared" si="102"/>
        <v>#N/A</v>
      </c>
      <c r="AK181" s="230" t="e">
        <f t="shared" si="102"/>
        <v>#N/A</v>
      </c>
      <c r="AL181" s="230" t="e">
        <f t="shared" si="102"/>
        <v>#N/A</v>
      </c>
      <c r="AM181" s="230" t="e">
        <f t="shared" si="102"/>
        <v>#N/A</v>
      </c>
      <c r="AN181" s="230" t="e">
        <f t="shared" si="102"/>
        <v>#N/A</v>
      </c>
      <c r="AO181" s="230" t="e">
        <f t="shared" si="102"/>
        <v>#N/A</v>
      </c>
      <c r="AP181" s="230" t="e">
        <f t="shared" si="102"/>
        <v>#N/A</v>
      </c>
      <c r="AQ181" s="230" t="e">
        <f t="shared" si="102"/>
        <v>#N/A</v>
      </c>
      <c r="AR181" s="230" t="e">
        <f t="shared" si="102"/>
        <v>#N/A</v>
      </c>
      <c r="AS181" s="230" t="e">
        <f t="shared" si="102"/>
        <v>#N/A</v>
      </c>
      <c r="AT181" s="230" t="e">
        <f t="shared" si="102"/>
        <v>#N/A</v>
      </c>
      <c r="AU181" s="230" t="e">
        <f t="shared" si="102"/>
        <v>#N/A</v>
      </c>
      <c r="AV181" s="230" t="e">
        <f t="shared" si="102"/>
        <v>#N/A</v>
      </c>
      <c r="AW181" s="230" t="e">
        <f t="shared" si="102"/>
        <v>#N/A</v>
      </c>
      <c r="AX181" s="230" t="e">
        <f t="shared" si="102"/>
        <v>#N/A</v>
      </c>
      <c r="AY181" s="230" t="e">
        <f t="shared" si="102"/>
        <v>#N/A</v>
      </c>
      <c r="AZ181" s="230" t="e">
        <f t="shared" si="102"/>
        <v>#N/A</v>
      </c>
      <c r="BA181" s="230" t="e">
        <f t="shared" si="102"/>
        <v>#N/A</v>
      </c>
      <c r="BB181" s="230" t="e">
        <f t="shared" si="102"/>
        <v>#N/A</v>
      </c>
      <c r="BC181" s="230" t="e">
        <f t="shared" si="102"/>
        <v>#N/A</v>
      </c>
      <c r="BD181" s="230" t="e">
        <f t="shared" si="102"/>
        <v>#N/A</v>
      </c>
      <c r="BE181" s="230" t="e">
        <f t="shared" si="102"/>
        <v>#N/A</v>
      </c>
      <c r="BF181" s="230" t="e">
        <f t="shared" si="102"/>
        <v>#N/A</v>
      </c>
      <c r="BG181" s="230" t="e">
        <f t="shared" si="102"/>
        <v>#N/A</v>
      </c>
      <c r="BH181" s="230" t="e">
        <f t="shared" si="102"/>
        <v>#N/A</v>
      </c>
      <c r="BI181" s="230" t="e">
        <f t="shared" si="102"/>
        <v>#N/A</v>
      </c>
      <c r="BJ181" s="230" t="e">
        <f t="shared" si="102"/>
        <v>#N/A</v>
      </c>
      <c r="BK181" s="230" t="e">
        <f t="shared" si="102"/>
        <v>#N/A</v>
      </c>
      <c r="BL181" s="231" t="e">
        <f t="shared" si="102"/>
        <v>#N/A</v>
      </c>
      <c r="BM181" s="129"/>
      <c r="BN181" s="129"/>
      <c r="BO181" s="129"/>
      <c r="BP181" s="129"/>
      <c r="BQ181" s="129"/>
      <c r="BR181" s="129"/>
      <c r="BS181" s="129"/>
      <c r="BT181" s="129"/>
      <c r="BU181" s="129"/>
      <c r="BV181" s="28"/>
      <c r="BW181" s="28"/>
      <c r="BX181" s="28"/>
      <c r="BY181" s="28"/>
      <c r="BZ181" s="28"/>
      <c r="CA181" s="28"/>
      <c r="CB181" s="28"/>
      <c r="CC181" s="28"/>
      <c r="CD181" s="28"/>
      <c r="CE181" s="28"/>
      <c r="CF181" s="28"/>
      <c r="CG181" s="28"/>
      <c r="CH181" s="28"/>
      <c r="CI181" s="28"/>
      <c r="CJ181" s="28"/>
      <c r="CK181" s="28"/>
      <c r="CL181" s="28"/>
      <c r="CM181" s="28"/>
      <c r="CN181" s="28"/>
      <c r="CO181" s="28"/>
      <c r="CP181" s="139"/>
      <c r="CQ181" s="139"/>
      <c r="CR181" s="139"/>
      <c r="CS181" s="139"/>
      <c r="CT181" s="139"/>
      <c r="CU181" s="139"/>
      <c r="CV181" s="139"/>
      <c r="CW181" s="139"/>
      <c r="CX181" s="139"/>
      <c r="CY181" s="139"/>
      <c r="CZ181" s="139"/>
      <c r="DA181" s="139"/>
      <c r="DB181" s="139"/>
      <c r="DC181" s="139"/>
      <c r="DD181" s="139"/>
      <c r="DE181" s="139"/>
      <c r="DF181" s="139"/>
      <c r="DG181" s="139"/>
      <c r="DH181" s="139"/>
      <c r="DI181" s="139"/>
      <c r="DJ181" s="139"/>
      <c r="DK181" s="139"/>
      <c r="DL181" s="139"/>
      <c r="DM181" s="139"/>
      <c r="DN181" s="139"/>
      <c r="DO181" s="139"/>
    </row>
    <row r="182" spans="1:119" s="140" customFormat="1" ht="12.95" customHeight="1" x14ac:dyDescent="0.4">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43">
        <f t="shared" si="98"/>
        <v>0</v>
      </c>
      <c r="AE182" s="47"/>
      <c r="AF182" s="47"/>
      <c r="AG182" s="229"/>
      <c r="AH182" s="230" t="e">
        <f t="shared" si="100"/>
        <v>#N/A</v>
      </c>
      <c r="AI182" s="230" t="e">
        <f t="shared" si="102"/>
        <v>#N/A</v>
      </c>
      <c r="AJ182" s="230" t="e">
        <f t="shared" si="102"/>
        <v>#N/A</v>
      </c>
      <c r="AK182" s="230" t="e">
        <f t="shared" si="102"/>
        <v>#N/A</v>
      </c>
      <c r="AL182" s="230" t="e">
        <f t="shared" si="102"/>
        <v>#N/A</v>
      </c>
      <c r="AM182" s="230" t="e">
        <f t="shared" si="102"/>
        <v>#N/A</v>
      </c>
      <c r="AN182" s="230" t="e">
        <f t="shared" si="102"/>
        <v>#N/A</v>
      </c>
      <c r="AO182" s="230" t="e">
        <f t="shared" si="102"/>
        <v>#N/A</v>
      </c>
      <c r="AP182" s="230" t="e">
        <f t="shared" si="102"/>
        <v>#N/A</v>
      </c>
      <c r="AQ182" s="230" t="e">
        <f t="shared" si="102"/>
        <v>#N/A</v>
      </c>
      <c r="AR182" s="230" t="e">
        <f t="shared" si="102"/>
        <v>#N/A</v>
      </c>
      <c r="AS182" s="230" t="e">
        <f t="shared" si="102"/>
        <v>#N/A</v>
      </c>
      <c r="AT182" s="230" t="e">
        <f t="shared" si="102"/>
        <v>#N/A</v>
      </c>
      <c r="AU182" s="230" t="e">
        <f t="shared" si="102"/>
        <v>#N/A</v>
      </c>
      <c r="AV182" s="230" t="e">
        <f t="shared" si="102"/>
        <v>#N/A</v>
      </c>
      <c r="AW182" s="230" t="e">
        <f t="shared" si="102"/>
        <v>#N/A</v>
      </c>
      <c r="AX182" s="230" t="e">
        <f t="shared" si="102"/>
        <v>#N/A</v>
      </c>
      <c r="AY182" s="230" t="e">
        <f t="shared" si="102"/>
        <v>#N/A</v>
      </c>
      <c r="AZ182" s="230" t="e">
        <f t="shared" si="102"/>
        <v>#N/A</v>
      </c>
      <c r="BA182" s="230" t="e">
        <f t="shared" si="102"/>
        <v>#N/A</v>
      </c>
      <c r="BB182" s="230" t="e">
        <f t="shared" si="102"/>
        <v>#N/A</v>
      </c>
      <c r="BC182" s="230" t="e">
        <f t="shared" si="102"/>
        <v>#N/A</v>
      </c>
      <c r="BD182" s="230" t="e">
        <f t="shared" si="102"/>
        <v>#N/A</v>
      </c>
      <c r="BE182" s="230" t="e">
        <f t="shared" si="102"/>
        <v>#N/A</v>
      </c>
      <c r="BF182" s="230" t="e">
        <f t="shared" si="102"/>
        <v>#N/A</v>
      </c>
      <c r="BG182" s="230" t="e">
        <f t="shared" si="102"/>
        <v>#N/A</v>
      </c>
      <c r="BH182" s="230" t="e">
        <f t="shared" si="102"/>
        <v>#N/A</v>
      </c>
      <c r="BI182" s="230" t="e">
        <f t="shared" si="102"/>
        <v>#N/A</v>
      </c>
      <c r="BJ182" s="230" t="e">
        <f t="shared" si="102"/>
        <v>#N/A</v>
      </c>
      <c r="BK182" s="230" t="e">
        <f t="shared" si="102"/>
        <v>#N/A</v>
      </c>
      <c r="BL182" s="231" t="e">
        <f t="shared" si="102"/>
        <v>#N/A</v>
      </c>
      <c r="BM182" s="129"/>
      <c r="BN182" s="129"/>
      <c r="BO182" s="129"/>
      <c r="BP182" s="129"/>
      <c r="BQ182" s="129"/>
      <c r="BR182" s="129"/>
      <c r="BS182" s="129"/>
      <c r="BT182" s="129"/>
      <c r="BU182" s="129"/>
      <c r="BV182" s="28"/>
      <c r="BW182" s="28"/>
      <c r="BX182" s="28"/>
      <c r="BY182" s="28"/>
      <c r="BZ182" s="28"/>
      <c r="CA182" s="28"/>
      <c r="CB182" s="28"/>
      <c r="CC182" s="28"/>
      <c r="CD182" s="28"/>
      <c r="CE182" s="28"/>
      <c r="CF182" s="28"/>
      <c r="CG182" s="28"/>
      <c r="CH182" s="28"/>
      <c r="CI182" s="28"/>
      <c r="CJ182" s="28"/>
      <c r="CK182" s="28"/>
      <c r="CL182" s="28"/>
      <c r="CM182" s="28"/>
      <c r="CN182" s="28"/>
      <c r="CO182" s="28"/>
      <c r="CP182" s="139"/>
      <c r="CQ182" s="139"/>
      <c r="CR182" s="139"/>
      <c r="CS182" s="139"/>
      <c r="CT182" s="139"/>
      <c r="CU182" s="139"/>
      <c r="CV182" s="139"/>
      <c r="CW182" s="139"/>
      <c r="CX182" s="139"/>
      <c r="CY182" s="139"/>
      <c r="CZ182" s="139"/>
      <c r="DA182" s="139"/>
      <c r="DB182" s="139"/>
      <c r="DC182" s="139"/>
      <c r="DD182" s="139"/>
      <c r="DE182" s="139"/>
      <c r="DF182" s="139"/>
      <c r="DG182" s="139"/>
      <c r="DH182" s="139"/>
      <c r="DI182" s="139"/>
      <c r="DJ182" s="139"/>
      <c r="DK182" s="139"/>
      <c r="DL182" s="139"/>
      <c r="DM182" s="139"/>
      <c r="DN182" s="139"/>
      <c r="DO182" s="139"/>
    </row>
    <row r="183" spans="1:119" s="140" customFormat="1" ht="12.95" customHeight="1" x14ac:dyDescent="0.4">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43">
        <f t="shared" si="98"/>
        <v>0</v>
      </c>
      <c r="AE183" s="47"/>
      <c r="AF183" s="47"/>
      <c r="AG183" s="229"/>
      <c r="AH183" s="230" t="e">
        <f t="shared" si="100"/>
        <v>#N/A</v>
      </c>
      <c r="AI183" s="230" t="e">
        <f t="shared" si="102"/>
        <v>#N/A</v>
      </c>
      <c r="AJ183" s="230" t="e">
        <f t="shared" si="102"/>
        <v>#N/A</v>
      </c>
      <c r="AK183" s="230" t="e">
        <f t="shared" si="102"/>
        <v>#N/A</v>
      </c>
      <c r="AL183" s="230" t="e">
        <f t="shared" si="102"/>
        <v>#N/A</v>
      </c>
      <c r="AM183" s="230" t="e">
        <f t="shared" si="102"/>
        <v>#N/A</v>
      </c>
      <c r="AN183" s="230" t="e">
        <f t="shared" si="102"/>
        <v>#N/A</v>
      </c>
      <c r="AO183" s="230" t="e">
        <f t="shared" si="102"/>
        <v>#N/A</v>
      </c>
      <c r="AP183" s="230" t="e">
        <f t="shared" si="102"/>
        <v>#N/A</v>
      </c>
      <c r="AQ183" s="230" t="e">
        <f t="shared" si="102"/>
        <v>#N/A</v>
      </c>
      <c r="AR183" s="230" t="e">
        <f t="shared" si="102"/>
        <v>#N/A</v>
      </c>
      <c r="AS183" s="230" t="e">
        <f t="shared" si="102"/>
        <v>#N/A</v>
      </c>
      <c r="AT183" s="230" t="e">
        <f t="shared" si="102"/>
        <v>#N/A</v>
      </c>
      <c r="AU183" s="230" t="e">
        <f t="shared" si="102"/>
        <v>#N/A</v>
      </c>
      <c r="AV183" s="230" t="e">
        <f t="shared" si="102"/>
        <v>#N/A</v>
      </c>
      <c r="AW183" s="230" t="e">
        <f t="shared" si="102"/>
        <v>#N/A</v>
      </c>
      <c r="AX183" s="230" t="e">
        <f t="shared" si="102"/>
        <v>#N/A</v>
      </c>
      <c r="AY183" s="230" t="e">
        <f t="shared" si="102"/>
        <v>#N/A</v>
      </c>
      <c r="AZ183" s="230" t="e">
        <f t="shared" si="102"/>
        <v>#N/A</v>
      </c>
      <c r="BA183" s="230" t="e">
        <f t="shared" si="102"/>
        <v>#N/A</v>
      </c>
      <c r="BB183" s="230" t="e">
        <f t="shared" si="102"/>
        <v>#N/A</v>
      </c>
      <c r="BC183" s="230" t="e">
        <f t="shared" si="102"/>
        <v>#N/A</v>
      </c>
      <c r="BD183" s="230" t="e">
        <f t="shared" si="102"/>
        <v>#N/A</v>
      </c>
      <c r="BE183" s="230" t="e">
        <f t="shared" si="102"/>
        <v>#N/A</v>
      </c>
      <c r="BF183" s="230" t="e">
        <f t="shared" si="102"/>
        <v>#N/A</v>
      </c>
      <c r="BG183" s="230" t="e">
        <f t="shared" si="102"/>
        <v>#N/A</v>
      </c>
      <c r="BH183" s="230" t="e">
        <f t="shared" si="102"/>
        <v>#N/A</v>
      </c>
      <c r="BI183" s="230" t="e">
        <f t="shared" si="102"/>
        <v>#N/A</v>
      </c>
      <c r="BJ183" s="230" t="e">
        <f t="shared" si="102"/>
        <v>#N/A</v>
      </c>
      <c r="BK183" s="230" t="e">
        <f t="shared" si="102"/>
        <v>#N/A</v>
      </c>
      <c r="BL183" s="231" t="e">
        <f t="shared" si="102"/>
        <v>#N/A</v>
      </c>
      <c r="BM183" s="129"/>
      <c r="BN183" s="129"/>
      <c r="BO183" s="129"/>
      <c r="BP183" s="129"/>
      <c r="BQ183" s="129"/>
      <c r="BR183" s="129"/>
      <c r="BS183" s="129"/>
      <c r="BT183" s="129"/>
      <c r="BU183" s="129"/>
      <c r="BV183" s="28"/>
      <c r="BW183" s="28"/>
      <c r="BX183" s="28"/>
      <c r="BY183" s="28"/>
      <c r="BZ183" s="28"/>
      <c r="CA183" s="28"/>
      <c r="CB183" s="28"/>
      <c r="CC183" s="28"/>
      <c r="CD183" s="28"/>
      <c r="CE183" s="28"/>
      <c r="CF183" s="28"/>
      <c r="CG183" s="28"/>
      <c r="CH183" s="28"/>
      <c r="CI183" s="28"/>
      <c r="CJ183" s="28"/>
      <c r="CK183" s="28"/>
      <c r="CL183" s="28"/>
      <c r="CM183" s="28"/>
      <c r="CN183" s="28"/>
      <c r="CO183" s="28"/>
      <c r="CP183" s="139"/>
      <c r="CQ183" s="139"/>
      <c r="CR183" s="139"/>
      <c r="CS183" s="139"/>
      <c r="CT183" s="139"/>
      <c r="CU183" s="139"/>
      <c r="CV183" s="139"/>
      <c r="CW183" s="139"/>
      <c r="CX183" s="139"/>
      <c r="CY183" s="139"/>
      <c r="CZ183" s="139"/>
      <c r="DA183" s="139"/>
      <c r="DB183" s="139"/>
      <c r="DC183" s="139"/>
      <c r="DD183" s="139"/>
      <c r="DE183" s="139"/>
      <c r="DF183" s="139"/>
      <c r="DG183" s="139"/>
      <c r="DH183" s="139"/>
      <c r="DI183" s="139"/>
      <c r="DJ183" s="139"/>
      <c r="DK183" s="139"/>
      <c r="DL183" s="139"/>
      <c r="DM183" s="139"/>
      <c r="DN183" s="139"/>
      <c r="DO183" s="139"/>
    </row>
    <row r="184" spans="1:119" s="140" customFormat="1" ht="12.95" customHeight="1" x14ac:dyDescent="0.4">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43">
        <f t="shared" si="98"/>
        <v>0</v>
      </c>
      <c r="AE184" s="47"/>
      <c r="AF184" s="47"/>
      <c r="AG184" s="229"/>
      <c r="AH184" s="230" t="e">
        <f t="shared" si="100"/>
        <v>#N/A</v>
      </c>
      <c r="AI184" s="230" t="e">
        <f t="shared" si="102"/>
        <v>#N/A</v>
      </c>
      <c r="AJ184" s="230" t="e">
        <f t="shared" si="102"/>
        <v>#N/A</v>
      </c>
      <c r="AK184" s="230" t="e">
        <f t="shared" si="102"/>
        <v>#N/A</v>
      </c>
      <c r="AL184" s="230" t="e">
        <f t="shared" si="102"/>
        <v>#N/A</v>
      </c>
      <c r="AM184" s="230" t="e">
        <f t="shared" si="102"/>
        <v>#N/A</v>
      </c>
      <c r="AN184" s="230" t="e">
        <f t="shared" si="102"/>
        <v>#N/A</v>
      </c>
      <c r="AO184" s="230" t="e">
        <f t="shared" si="102"/>
        <v>#N/A</v>
      </c>
      <c r="AP184" s="230" t="e">
        <f t="shared" si="102"/>
        <v>#N/A</v>
      </c>
      <c r="AQ184" s="230" t="e">
        <f t="shared" si="102"/>
        <v>#N/A</v>
      </c>
      <c r="AR184" s="230" t="e">
        <f t="shared" si="102"/>
        <v>#N/A</v>
      </c>
      <c r="AS184" s="230" t="e">
        <f t="shared" si="102"/>
        <v>#N/A</v>
      </c>
      <c r="AT184" s="230" t="e">
        <f t="shared" si="102"/>
        <v>#N/A</v>
      </c>
      <c r="AU184" s="230" t="e">
        <f t="shared" si="102"/>
        <v>#N/A</v>
      </c>
      <c r="AV184" s="230" t="e">
        <f t="shared" si="102"/>
        <v>#N/A</v>
      </c>
      <c r="AW184" s="230" t="e">
        <f t="shared" si="102"/>
        <v>#N/A</v>
      </c>
      <c r="AX184" s="230" t="e">
        <f t="shared" si="102"/>
        <v>#N/A</v>
      </c>
      <c r="AY184" s="230" t="e">
        <f t="shared" si="102"/>
        <v>#N/A</v>
      </c>
      <c r="AZ184" s="230" t="e">
        <f t="shared" si="102"/>
        <v>#N/A</v>
      </c>
      <c r="BA184" s="230" t="e">
        <f t="shared" si="102"/>
        <v>#N/A</v>
      </c>
      <c r="BB184" s="230" t="e">
        <f t="shared" si="102"/>
        <v>#N/A</v>
      </c>
      <c r="BC184" s="230" t="e">
        <f t="shared" si="102"/>
        <v>#N/A</v>
      </c>
      <c r="BD184" s="230" t="e">
        <f t="shared" si="102"/>
        <v>#N/A</v>
      </c>
      <c r="BE184" s="230" t="e">
        <f t="shared" si="102"/>
        <v>#N/A</v>
      </c>
      <c r="BF184" s="230" t="e">
        <f t="shared" si="102"/>
        <v>#N/A</v>
      </c>
      <c r="BG184" s="230" t="e">
        <f t="shared" si="102"/>
        <v>#N/A</v>
      </c>
      <c r="BH184" s="230" t="e">
        <f t="shared" si="102"/>
        <v>#N/A</v>
      </c>
      <c r="BI184" s="230" t="e">
        <f t="shared" si="102"/>
        <v>#N/A</v>
      </c>
      <c r="BJ184" s="230" t="e">
        <f t="shared" si="102"/>
        <v>#N/A</v>
      </c>
      <c r="BK184" s="230" t="e">
        <f t="shared" si="102"/>
        <v>#N/A</v>
      </c>
      <c r="BL184" s="231" t="e">
        <f t="shared" si="102"/>
        <v>#N/A</v>
      </c>
      <c r="BM184" s="129"/>
      <c r="BN184" s="129"/>
      <c r="BO184" s="129"/>
      <c r="BP184" s="129"/>
      <c r="BQ184" s="129"/>
      <c r="BR184" s="129"/>
      <c r="BS184" s="129"/>
      <c r="BT184" s="129"/>
      <c r="BU184" s="129"/>
      <c r="BV184" s="28"/>
      <c r="BW184" s="28"/>
      <c r="BX184" s="28"/>
      <c r="BY184" s="28"/>
      <c r="BZ184" s="28"/>
      <c r="CA184" s="28"/>
      <c r="CB184" s="28"/>
      <c r="CC184" s="28"/>
      <c r="CD184" s="28"/>
      <c r="CE184" s="28"/>
      <c r="CF184" s="28"/>
      <c r="CG184" s="28"/>
      <c r="CH184" s="28"/>
      <c r="CI184" s="28"/>
      <c r="CJ184" s="28"/>
      <c r="CK184" s="28"/>
      <c r="CL184" s="28"/>
      <c r="CM184" s="28"/>
      <c r="CN184" s="28"/>
      <c r="CO184" s="28"/>
      <c r="CP184" s="139"/>
      <c r="CQ184" s="139"/>
      <c r="CR184" s="139"/>
      <c r="CS184" s="139"/>
      <c r="CT184" s="139"/>
      <c r="CU184" s="139"/>
      <c r="CV184" s="139"/>
      <c r="CW184" s="139"/>
      <c r="CX184" s="139"/>
      <c r="CY184" s="139"/>
      <c r="CZ184" s="139"/>
      <c r="DA184" s="139"/>
      <c r="DB184" s="139"/>
      <c r="DC184" s="139"/>
      <c r="DD184" s="139"/>
      <c r="DE184" s="139"/>
      <c r="DF184" s="139"/>
      <c r="DG184" s="139"/>
      <c r="DH184" s="139"/>
      <c r="DI184" s="139"/>
      <c r="DJ184" s="139"/>
      <c r="DK184" s="139"/>
      <c r="DL184" s="139"/>
      <c r="DM184" s="139"/>
      <c r="DN184" s="139"/>
      <c r="DO184" s="139"/>
    </row>
    <row r="185" spans="1:119" s="140" customFormat="1" ht="12.95" customHeight="1" x14ac:dyDescent="0.4">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43">
        <f t="shared" si="98"/>
        <v>0</v>
      </c>
      <c r="AE185" s="47"/>
      <c r="AF185" s="47"/>
      <c r="AG185" s="229"/>
      <c r="AH185" s="230" t="e">
        <f t="shared" si="100"/>
        <v>#N/A</v>
      </c>
      <c r="AI185" s="230" t="e">
        <f t="shared" si="102"/>
        <v>#N/A</v>
      </c>
      <c r="AJ185" s="230" t="e">
        <f t="shared" si="102"/>
        <v>#N/A</v>
      </c>
      <c r="AK185" s="230" t="e">
        <f t="shared" si="102"/>
        <v>#N/A</v>
      </c>
      <c r="AL185" s="230" t="e">
        <f t="shared" si="102"/>
        <v>#N/A</v>
      </c>
      <c r="AM185" s="230" t="e">
        <f t="shared" si="102"/>
        <v>#N/A</v>
      </c>
      <c r="AN185" s="230" t="e">
        <f t="shared" si="102"/>
        <v>#N/A</v>
      </c>
      <c r="AO185" s="230" t="e">
        <f t="shared" si="102"/>
        <v>#N/A</v>
      </c>
      <c r="AP185" s="230" t="e">
        <f t="shared" si="102"/>
        <v>#N/A</v>
      </c>
      <c r="AQ185" s="230" t="e">
        <f t="shared" si="102"/>
        <v>#N/A</v>
      </c>
      <c r="AR185" s="230" t="e">
        <f t="shared" si="102"/>
        <v>#N/A</v>
      </c>
      <c r="AS185" s="230" t="e">
        <f t="shared" si="102"/>
        <v>#N/A</v>
      </c>
      <c r="AT185" s="230" t="e">
        <f t="shared" si="102"/>
        <v>#N/A</v>
      </c>
      <c r="AU185" s="230" t="e">
        <f t="shared" si="102"/>
        <v>#N/A</v>
      </c>
      <c r="AV185" s="230" t="e">
        <f t="shared" si="102"/>
        <v>#N/A</v>
      </c>
      <c r="AW185" s="230" t="e">
        <f t="shared" si="102"/>
        <v>#N/A</v>
      </c>
      <c r="AX185" s="230" t="e">
        <f t="shared" si="102"/>
        <v>#N/A</v>
      </c>
      <c r="AY185" s="230" t="e">
        <f t="shared" si="102"/>
        <v>#N/A</v>
      </c>
      <c r="AZ185" s="230" t="e">
        <f t="shared" si="102"/>
        <v>#N/A</v>
      </c>
      <c r="BA185" s="230" t="e">
        <f t="shared" si="102"/>
        <v>#N/A</v>
      </c>
      <c r="BB185" s="230" t="e">
        <f t="shared" si="102"/>
        <v>#N/A</v>
      </c>
      <c r="BC185" s="230" t="e">
        <f t="shared" si="102"/>
        <v>#N/A</v>
      </c>
      <c r="BD185" s="230" t="e">
        <f t="shared" si="102"/>
        <v>#N/A</v>
      </c>
      <c r="BE185" s="230" t="e">
        <f t="shared" si="102"/>
        <v>#N/A</v>
      </c>
      <c r="BF185" s="230" t="e">
        <f t="shared" si="102"/>
        <v>#N/A</v>
      </c>
      <c r="BG185" s="230" t="e">
        <f t="shared" si="102"/>
        <v>#N/A</v>
      </c>
      <c r="BH185" s="230" t="e">
        <f t="shared" si="102"/>
        <v>#N/A</v>
      </c>
      <c r="BI185" s="230" t="e">
        <f t="shared" si="102"/>
        <v>#N/A</v>
      </c>
      <c r="BJ185" s="230" t="e">
        <f t="shared" si="102"/>
        <v>#N/A</v>
      </c>
      <c r="BK185" s="230" t="e">
        <f t="shared" si="102"/>
        <v>#N/A</v>
      </c>
      <c r="BL185" s="231" t="e">
        <f t="shared" si="102"/>
        <v>#N/A</v>
      </c>
      <c r="BM185" s="129"/>
      <c r="BN185" s="129"/>
      <c r="BO185" s="129"/>
      <c r="BP185" s="129"/>
      <c r="BQ185" s="129"/>
      <c r="BR185" s="129"/>
      <c r="BS185" s="129"/>
      <c r="BT185" s="129"/>
      <c r="BU185" s="129"/>
      <c r="BV185" s="28"/>
      <c r="BW185" s="28"/>
      <c r="BX185" s="28"/>
      <c r="BY185" s="28"/>
      <c r="BZ185" s="28"/>
      <c r="CA185" s="28"/>
      <c r="CB185" s="28"/>
      <c r="CC185" s="28"/>
      <c r="CD185" s="28"/>
      <c r="CE185" s="28"/>
      <c r="CF185" s="28"/>
      <c r="CG185" s="28"/>
      <c r="CH185" s="28"/>
      <c r="CI185" s="28"/>
      <c r="CJ185" s="28"/>
      <c r="CK185" s="28"/>
      <c r="CL185" s="28"/>
      <c r="CM185" s="28"/>
      <c r="CN185" s="28"/>
      <c r="CO185" s="28"/>
      <c r="CP185" s="139"/>
      <c r="CQ185" s="139"/>
      <c r="CR185" s="139"/>
      <c r="CS185" s="139"/>
      <c r="CT185" s="139"/>
      <c r="CU185" s="139"/>
      <c r="CV185" s="139"/>
      <c r="CW185" s="139"/>
      <c r="CX185" s="139"/>
      <c r="CY185" s="139"/>
      <c r="CZ185" s="139"/>
      <c r="DA185" s="139"/>
      <c r="DB185" s="139"/>
      <c r="DC185" s="139"/>
      <c r="DD185" s="139"/>
      <c r="DE185" s="139"/>
      <c r="DF185" s="139"/>
      <c r="DG185" s="139"/>
      <c r="DH185" s="139"/>
      <c r="DI185" s="139"/>
      <c r="DJ185" s="139"/>
      <c r="DK185" s="139"/>
      <c r="DL185" s="139"/>
      <c r="DM185" s="139"/>
      <c r="DN185" s="139"/>
      <c r="DO185" s="139"/>
    </row>
    <row r="186" spans="1:119" s="140" customFormat="1" ht="12.95" customHeight="1" x14ac:dyDescent="0.4">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43">
        <f t="shared" si="98"/>
        <v>0</v>
      </c>
      <c r="AE186" s="47"/>
      <c r="AF186" s="47"/>
      <c r="AG186" s="229"/>
      <c r="AH186" s="230" t="e">
        <f t="shared" si="100"/>
        <v>#N/A</v>
      </c>
      <c r="AI186" s="230" t="e">
        <f t="shared" si="102"/>
        <v>#N/A</v>
      </c>
      <c r="AJ186" s="230" t="e">
        <f t="shared" si="102"/>
        <v>#N/A</v>
      </c>
      <c r="AK186" s="230" t="e">
        <f t="shared" si="102"/>
        <v>#N/A</v>
      </c>
      <c r="AL186" s="230" t="e">
        <f t="shared" si="102"/>
        <v>#N/A</v>
      </c>
      <c r="AM186" s="230" t="e">
        <f t="shared" si="102"/>
        <v>#N/A</v>
      </c>
      <c r="AN186" s="230" t="e">
        <f t="shared" si="102"/>
        <v>#N/A</v>
      </c>
      <c r="AO186" s="230" t="e">
        <f t="shared" si="102"/>
        <v>#N/A</v>
      </c>
      <c r="AP186" s="230" t="e">
        <f t="shared" si="102"/>
        <v>#N/A</v>
      </c>
      <c r="AQ186" s="230" t="e">
        <f t="shared" si="102"/>
        <v>#N/A</v>
      </c>
      <c r="AR186" s="230" t="e">
        <f t="shared" si="102"/>
        <v>#N/A</v>
      </c>
      <c r="AS186" s="230" t="e">
        <f t="shared" si="102"/>
        <v>#N/A</v>
      </c>
      <c r="AT186" s="230" t="e">
        <f t="shared" si="102"/>
        <v>#N/A</v>
      </c>
      <c r="AU186" s="230" t="e">
        <f t="shared" si="102"/>
        <v>#N/A</v>
      </c>
      <c r="AV186" s="230" t="e">
        <f t="shared" si="102"/>
        <v>#N/A</v>
      </c>
      <c r="AW186" s="230" t="e">
        <f t="shared" si="102"/>
        <v>#N/A</v>
      </c>
      <c r="AX186" s="230" t="e">
        <f t="shared" si="102"/>
        <v>#N/A</v>
      </c>
      <c r="AY186" s="230" t="e">
        <f t="shared" si="102"/>
        <v>#N/A</v>
      </c>
      <c r="AZ186" s="230" t="e">
        <f t="shared" si="102"/>
        <v>#N/A</v>
      </c>
      <c r="BA186" s="230" t="e">
        <f t="shared" si="102"/>
        <v>#N/A</v>
      </c>
      <c r="BB186" s="230" t="e">
        <f t="shared" si="102"/>
        <v>#N/A</v>
      </c>
      <c r="BC186" s="230" t="e">
        <f t="shared" si="102"/>
        <v>#N/A</v>
      </c>
      <c r="BD186" s="230" t="e">
        <f t="shared" si="102"/>
        <v>#N/A</v>
      </c>
      <c r="BE186" s="230" t="e">
        <f t="shared" si="102"/>
        <v>#N/A</v>
      </c>
      <c r="BF186" s="230" t="e">
        <f t="shared" si="102"/>
        <v>#N/A</v>
      </c>
      <c r="BG186" s="230" t="e">
        <f t="shared" si="102"/>
        <v>#N/A</v>
      </c>
      <c r="BH186" s="230" t="e">
        <f t="shared" si="102"/>
        <v>#N/A</v>
      </c>
      <c r="BI186" s="230" t="e">
        <f t="shared" si="102"/>
        <v>#N/A</v>
      </c>
      <c r="BJ186" s="230" t="e">
        <f t="shared" si="102"/>
        <v>#N/A</v>
      </c>
      <c r="BK186" s="230" t="e">
        <f t="shared" si="102"/>
        <v>#N/A</v>
      </c>
      <c r="BL186" s="231" t="e">
        <f t="shared" si="102"/>
        <v>#N/A</v>
      </c>
      <c r="BM186" s="129"/>
      <c r="BN186" s="129"/>
      <c r="BO186" s="129"/>
      <c r="BP186" s="129"/>
      <c r="BQ186" s="129"/>
      <c r="BR186" s="129"/>
      <c r="BS186" s="129"/>
      <c r="BT186" s="129"/>
      <c r="BU186" s="129"/>
      <c r="BV186" s="28"/>
      <c r="BW186" s="28"/>
      <c r="BX186" s="28"/>
      <c r="BY186" s="28"/>
      <c r="BZ186" s="28"/>
      <c r="CA186" s="28"/>
      <c r="CB186" s="28"/>
      <c r="CC186" s="28"/>
      <c r="CD186" s="28"/>
      <c r="CE186" s="28"/>
      <c r="CF186" s="28"/>
      <c r="CG186" s="28"/>
      <c r="CH186" s="28"/>
      <c r="CI186" s="28"/>
      <c r="CJ186" s="28"/>
      <c r="CK186" s="28"/>
      <c r="CL186" s="28"/>
      <c r="CM186" s="28"/>
      <c r="CN186" s="28"/>
      <c r="CO186" s="28"/>
      <c r="CP186" s="139"/>
      <c r="CQ186" s="139"/>
      <c r="CR186" s="139"/>
      <c r="CS186" s="139"/>
      <c r="CT186" s="139"/>
      <c r="CU186" s="139"/>
      <c r="CV186" s="139"/>
      <c r="CW186" s="139"/>
      <c r="CX186" s="139"/>
      <c r="CY186" s="139"/>
      <c r="CZ186" s="139"/>
      <c r="DA186" s="139"/>
      <c r="DB186" s="139"/>
      <c r="DC186" s="139"/>
      <c r="DD186" s="139"/>
      <c r="DE186" s="139"/>
      <c r="DF186" s="139"/>
      <c r="DG186" s="139"/>
      <c r="DH186" s="139"/>
      <c r="DI186" s="139"/>
      <c r="DJ186" s="139"/>
      <c r="DK186" s="139"/>
      <c r="DL186" s="139"/>
      <c r="DM186" s="139"/>
      <c r="DN186" s="139"/>
      <c r="DO186" s="139"/>
    </row>
    <row r="187" spans="1:119" s="140" customFormat="1" ht="12.95" customHeight="1" thickBot="1" x14ac:dyDescent="0.4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32">
        <f t="shared" si="98"/>
        <v>0</v>
      </c>
      <c r="AE187" s="233"/>
      <c r="AF187" s="233"/>
      <c r="AG187" s="234"/>
      <c r="AH187" s="235" t="e">
        <f t="shared" si="100"/>
        <v>#N/A</v>
      </c>
      <c r="AI187" s="235" t="e">
        <f t="shared" si="102"/>
        <v>#N/A</v>
      </c>
      <c r="AJ187" s="235" t="e">
        <f t="shared" si="102"/>
        <v>#N/A</v>
      </c>
      <c r="AK187" s="235" t="e">
        <f t="shared" si="102"/>
        <v>#N/A</v>
      </c>
      <c r="AL187" s="235" t="e">
        <f t="shared" si="102"/>
        <v>#N/A</v>
      </c>
      <c r="AM187" s="235" t="e">
        <f t="shared" si="102"/>
        <v>#N/A</v>
      </c>
      <c r="AN187" s="235" t="e">
        <f t="shared" si="102"/>
        <v>#N/A</v>
      </c>
      <c r="AO187" s="235" t="e">
        <f t="shared" si="102"/>
        <v>#N/A</v>
      </c>
      <c r="AP187" s="235" t="e">
        <f t="shared" si="102"/>
        <v>#N/A</v>
      </c>
      <c r="AQ187" s="235" t="e">
        <f t="shared" si="102"/>
        <v>#N/A</v>
      </c>
      <c r="AR187" s="235" t="e">
        <f t="shared" si="102"/>
        <v>#N/A</v>
      </c>
      <c r="AS187" s="235" t="e">
        <f t="shared" si="102"/>
        <v>#N/A</v>
      </c>
      <c r="AT187" s="235" t="e">
        <f t="shared" si="102"/>
        <v>#N/A</v>
      </c>
      <c r="AU187" s="235" t="e">
        <f t="shared" si="102"/>
        <v>#N/A</v>
      </c>
      <c r="AV187" s="235" t="e">
        <f t="shared" si="102"/>
        <v>#N/A</v>
      </c>
      <c r="AW187" s="235" t="e">
        <f t="shared" si="102"/>
        <v>#N/A</v>
      </c>
      <c r="AX187" s="235" t="e">
        <f t="shared" si="102"/>
        <v>#N/A</v>
      </c>
      <c r="AY187" s="235" t="e">
        <f t="shared" si="102"/>
        <v>#N/A</v>
      </c>
      <c r="AZ187" s="235" t="e">
        <f t="shared" si="102"/>
        <v>#N/A</v>
      </c>
      <c r="BA187" s="235" t="e">
        <f t="shared" si="102"/>
        <v>#N/A</v>
      </c>
      <c r="BB187" s="235" t="e">
        <f t="shared" si="102"/>
        <v>#N/A</v>
      </c>
      <c r="BC187" s="235" t="e">
        <f t="shared" si="102"/>
        <v>#N/A</v>
      </c>
      <c r="BD187" s="235" t="e">
        <f t="shared" si="102"/>
        <v>#N/A</v>
      </c>
      <c r="BE187" s="235" t="e">
        <f t="shared" si="102"/>
        <v>#N/A</v>
      </c>
      <c r="BF187" s="235" t="e">
        <f t="shared" si="102"/>
        <v>#N/A</v>
      </c>
      <c r="BG187" s="235" t="e">
        <f t="shared" si="102"/>
        <v>#N/A</v>
      </c>
      <c r="BH187" s="235" t="e">
        <f t="shared" si="102"/>
        <v>#N/A</v>
      </c>
      <c r="BI187" s="235" t="e">
        <f t="shared" si="102"/>
        <v>#N/A</v>
      </c>
      <c r="BJ187" s="235" t="e">
        <f t="shared" si="102"/>
        <v>#N/A</v>
      </c>
      <c r="BK187" s="235" t="e">
        <f t="shared" si="102"/>
        <v>#N/A</v>
      </c>
      <c r="BL187" s="236" t="e">
        <f t="shared" si="102"/>
        <v>#N/A</v>
      </c>
      <c r="BM187" s="129"/>
      <c r="BN187" s="129"/>
      <c r="BO187" s="129"/>
      <c r="BP187" s="129"/>
      <c r="BQ187" s="129"/>
      <c r="BR187" s="129"/>
      <c r="BS187" s="129"/>
      <c r="BT187" s="129"/>
      <c r="BU187" s="129"/>
      <c r="BV187" s="28"/>
      <c r="BW187" s="28"/>
      <c r="BX187" s="28"/>
      <c r="BY187" s="28"/>
      <c r="BZ187" s="28"/>
      <c r="CA187" s="28"/>
      <c r="CB187" s="28"/>
      <c r="CC187" s="28"/>
      <c r="CD187" s="28"/>
      <c r="CE187" s="28"/>
      <c r="CF187" s="28"/>
      <c r="CG187" s="28"/>
      <c r="CH187" s="28"/>
      <c r="CI187" s="28"/>
      <c r="CJ187" s="28"/>
      <c r="CK187" s="28"/>
      <c r="CL187" s="28"/>
      <c r="CM187" s="28"/>
      <c r="CN187" s="28"/>
      <c r="CO187" s="28"/>
      <c r="CP187" s="139"/>
      <c r="CQ187" s="139"/>
      <c r="CR187" s="139"/>
      <c r="CS187" s="139"/>
      <c r="CT187" s="139"/>
      <c r="CU187" s="139"/>
      <c r="CV187" s="139"/>
      <c r="CW187" s="139"/>
      <c r="CX187" s="139"/>
      <c r="CY187" s="139"/>
      <c r="CZ187" s="139"/>
      <c r="DA187" s="139"/>
      <c r="DB187" s="139"/>
      <c r="DC187" s="139"/>
      <c r="DD187" s="139"/>
      <c r="DE187" s="139"/>
      <c r="DF187" s="139"/>
      <c r="DG187" s="139"/>
      <c r="DH187" s="139"/>
      <c r="DI187" s="139"/>
      <c r="DJ187" s="139"/>
      <c r="DK187" s="139"/>
      <c r="DL187" s="139"/>
      <c r="DM187" s="139"/>
      <c r="DN187" s="139"/>
      <c r="DO187" s="139"/>
    </row>
    <row r="188" spans="1:119" s="140" customFormat="1" ht="12.95" customHeight="1" x14ac:dyDescent="0.4">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30"/>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129"/>
      <c r="BN188" s="129"/>
      <c r="BO188" s="129"/>
      <c r="BP188" s="129"/>
      <c r="BQ188" s="129"/>
      <c r="BR188" s="129"/>
      <c r="BS188" s="129"/>
      <c r="BT188" s="129"/>
      <c r="BU188" s="129"/>
      <c r="BV188" s="28"/>
      <c r="BW188" s="28"/>
      <c r="BX188" s="28"/>
      <c r="BY188" s="28"/>
      <c r="BZ188" s="28"/>
      <c r="CA188" s="28"/>
      <c r="CB188" s="28"/>
      <c r="CC188" s="28"/>
      <c r="CD188" s="28"/>
      <c r="CE188" s="28"/>
      <c r="CF188" s="28"/>
      <c r="CG188" s="28"/>
      <c r="CH188" s="28"/>
      <c r="CI188" s="28"/>
      <c r="CJ188" s="28"/>
      <c r="CK188" s="28"/>
      <c r="CL188" s="28"/>
      <c r="CM188" s="28"/>
      <c r="CN188" s="28"/>
      <c r="CO188" s="28"/>
      <c r="CP188" s="139"/>
      <c r="CQ188" s="139"/>
      <c r="CR188" s="139"/>
      <c r="CS188" s="139"/>
      <c r="CT188" s="139"/>
      <c r="CU188" s="139"/>
      <c r="CV188" s="139"/>
      <c r="CW188" s="139"/>
      <c r="CX188" s="139"/>
      <c r="CY188" s="139"/>
      <c r="CZ188" s="139"/>
      <c r="DA188" s="139"/>
      <c r="DB188" s="139"/>
      <c r="DC188" s="139"/>
      <c r="DD188" s="139"/>
      <c r="DE188" s="139"/>
      <c r="DF188" s="139"/>
      <c r="DG188" s="139"/>
      <c r="DH188" s="139"/>
      <c r="DI188" s="139"/>
      <c r="DJ188" s="139"/>
      <c r="DK188" s="139"/>
      <c r="DL188" s="139"/>
      <c r="DM188" s="139"/>
      <c r="DN188" s="139"/>
      <c r="DO188" s="139"/>
    </row>
    <row r="189" spans="1:119" s="140" customFormat="1" ht="12.95" customHeight="1" x14ac:dyDescent="0.4">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129"/>
      <c r="AD189" s="129"/>
      <c r="AE189" s="129"/>
      <c r="AF189" s="129"/>
      <c r="AG189" s="129"/>
      <c r="AH189" s="218"/>
      <c r="AI189" s="218"/>
      <c r="AJ189" s="218"/>
      <c r="AK189" s="218"/>
      <c r="AL189" s="218"/>
      <c r="AM189" s="218"/>
      <c r="AN189" s="218"/>
      <c r="AO189" s="218"/>
      <c r="AP189" s="218"/>
      <c r="AQ189" s="218"/>
      <c r="AR189" s="218"/>
      <c r="AS189" s="218"/>
      <c r="AT189" s="218"/>
      <c r="AU189" s="218"/>
      <c r="AV189" s="218"/>
      <c r="AW189" s="218"/>
      <c r="AX189" s="218"/>
      <c r="AY189" s="218"/>
      <c r="AZ189" s="218"/>
      <c r="BA189" s="218"/>
      <c r="BB189" s="218"/>
      <c r="BC189" s="218"/>
      <c r="BD189" s="218"/>
      <c r="BE189" s="218"/>
      <c r="BF189" s="218"/>
      <c r="BG189" s="218"/>
      <c r="BH189" s="218"/>
      <c r="BI189" s="218"/>
      <c r="BJ189" s="218"/>
      <c r="BK189" s="218"/>
      <c r="BL189" s="218"/>
      <c r="BM189" s="129"/>
      <c r="BN189" s="129"/>
      <c r="BO189" s="129"/>
      <c r="BP189" s="129"/>
      <c r="BQ189" s="129"/>
      <c r="BR189" s="129"/>
      <c r="BS189" s="129"/>
      <c r="BT189" s="129"/>
      <c r="BU189" s="129"/>
      <c r="BV189" s="28"/>
      <c r="BW189" s="28"/>
      <c r="BX189" s="28"/>
      <c r="BY189" s="28"/>
      <c r="BZ189" s="28"/>
      <c r="CA189" s="28"/>
      <c r="CB189" s="28"/>
      <c r="CC189" s="28"/>
      <c r="CD189" s="28"/>
      <c r="CE189" s="28"/>
      <c r="CF189" s="28"/>
      <c r="CG189" s="28"/>
      <c r="CH189" s="28"/>
      <c r="CI189" s="28"/>
      <c r="CJ189" s="28"/>
      <c r="CK189" s="28"/>
      <c r="CL189" s="28"/>
      <c r="CM189" s="28"/>
      <c r="CN189" s="28"/>
      <c r="CO189" s="28"/>
      <c r="CP189" s="139"/>
      <c r="CQ189" s="139"/>
      <c r="CR189" s="139"/>
      <c r="CS189" s="139"/>
      <c r="CT189" s="139"/>
      <c r="CU189" s="139"/>
      <c r="CV189" s="139"/>
      <c r="CW189" s="139"/>
      <c r="CX189" s="139"/>
      <c r="CY189" s="139"/>
      <c r="CZ189" s="139"/>
      <c r="DA189" s="139"/>
      <c r="DB189" s="139"/>
      <c r="DC189" s="139"/>
      <c r="DD189" s="139"/>
      <c r="DE189" s="139"/>
      <c r="DF189" s="139"/>
      <c r="DG189" s="139"/>
      <c r="DH189" s="139"/>
      <c r="DI189" s="139"/>
      <c r="DJ189" s="139"/>
      <c r="DK189" s="139"/>
      <c r="DL189" s="139"/>
      <c r="DM189" s="139"/>
      <c r="DN189" s="139"/>
      <c r="DO189" s="139"/>
    </row>
    <row r="190" spans="1:119" s="239" customFormat="1" ht="12.95" customHeight="1" x14ac:dyDescent="0.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129"/>
      <c r="AD190" s="129"/>
      <c r="AE190" s="129"/>
      <c r="AF190" s="129"/>
      <c r="AG190" s="129"/>
      <c r="AH190" s="129"/>
      <c r="AI190" s="129"/>
      <c r="AJ190" s="129"/>
      <c r="AK190" s="129"/>
      <c r="AL190" s="129"/>
      <c r="AM190" s="217"/>
      <c r="AN190" s="129"/>
      <c r="AO190" s="129"/>
      <c r="AP190" s="129"/>
      <c r="AQ190" s="129"/>
      <c r="AR190" s="129"/>
      <c r="AS190" s="129"/>
      <c r="AT190" s="129"/>
      <c r="AU190" s="129"/>
      <c r="AV190" s="129"/>
      <c r="AW190" s="129"/>
      <c r="AX190" s="129"/>
      <c r="AY190" s="129"/>
      <c r="AZ190" s="129"/>
      <c r="BA190" s="129"/>
      <c r="BB190" s="129"/>
      <c r="BC190" s="129"/>
      <c r="BD190" s="129"/>
      <c r="BE190" s="129"/>
      <c r="BF190" s="129"/>
      <c r="BG190" s="129"/>
      <c r="BH190" s="129"/>
      <c r="BI190" s="129"/>
      <c r="BJ190" s="129"/>
      <c r="BK190" s="129"/>
      <c r="BL190" s="129"/>
      <c r="BM190" s="129"/>
      <c r="BN190" s="129"/>
      <c r="BO190" s="129"/>
      <c r="BP190" s="129"/>
      <c r="BQ190" s="129"/>
      <c r="BR190" s="129"/>
      <c r="BS190" s="129"/>
      <c r="BT190" s="129"/>
      <c r="BU190" s="129"/>
      <c r="BV190" s="237"/>
      <c r="BW190" s="237"/>
      <c r="BX190" s="237"/>
      <c r="BY190" s="237"/>
      <c r="BZ190" s="237"/>
      <c r="CA190" s="237"/>
      <c r="CB190" s="237"/>
      <c r="CC190" s="237"/>
      <c r="CD190" s="237"/>
      <c r="CE190" s="237"/>
      <c r="CF190" s="237"/>
      <c r="CG190" s="237"/>
      <c r="CH190" s="237"/>
      <c r="CI190" s="237"/>
      <c r="CJ190" s="237"/>
      <c r="CK190" s="237"/>
      <c r="CL190" s="237"/>
      <c r="CM190" s="237"/>
      <c r="CN190" s="237"/>
      <c r="CO190" s="237"/>
      <c r="CP190" s="238"/>
      <c r="CQ190" s="238"/>
      <c r="CR190" s="238"/>
      <c r="CS190" s="238"/>
      <c r="CT190" s="238"/>
      <c r="CU190" s="238"/>
      <c r="CV190" s="238"/>
      <c r="CW190" s="238"/>
      <c r="CX190" s="238"/>
      <c r="CY190" s="238"/>
      <c r="CZ190" s="238"/>
      <c r="DA190" s="238"/>
      <c r="DB190" s="238"/>
      <c r="DC190" s="238"/>
      <c r="DD190" s="238"/>
      <c r="DE190" s="238"/>
      <c r="DF190" s="238"/>
      <c r="DG190" s="238"/>
      <c r="DH190" s="238"/>
      <c r="DI190" s="238"/>
      <c r="DJ190" s="238"/>
      <c r="DK190" s="238"/>
      <c r="DL190" s="238"/>
      <c r="DM190" s="238"/>
      <c r="DN190" s="238"/>
      <c r="DO190" s="238"/>
    </row>
    <row r="191" spans="1:119" s="239" customFormat="1" ht="12.95" customHeight="1" x14ac:dyDescent="0.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129"/>
      <c r="AD191" s="129"/>
      <c r="AE191" s="129"/>
      <c r="AF191" s="129"/>
      <c r="AG191" s="129"/>
      <c r="AH191" s="129"/>
      <c r="AI191" s="129"/>
      <c r="AJ191" s="129"/>
      <c r="AK191" s="129"/>
      <c r="AL191" s="129"/>
      <c r="AM191" s="217"/>
      <c r="AN191" s="129"/>
      <c r="AO191" s="129"/>
      <c r="AP191" s="129"/>
      <c r="AQ191" s="129"/>
      <c r="AR191" s="129"/>
      <c r="AS191" s="129"/>
      <c r="AT191" s="129"/>
      <c r="AU191" s="129"/>
      <c r="AV191" s="129"/>
      <c r="AW191" s="129"/>
      <c r="AX191" s="129"/>
      <c r="AY191" s="129"/>
      <c r="AZ191" s="129"/>
      <c r="BA191" s="129"/>
      <c r="BB191" s="129"/>
      <c r="BC191" s="129"/>
      <c r="BD191" s="129"/>
      <c r="BE191" s="129"/>
      <c r="BF191" s="129"/>
      <c r="BG191" s="129"/>
      <c r="BH191" s="129"/>
      <c r="BI191" s="129"/>
      <c r="BJ191" s="129"/>
      <c r="BK191" s="129"/>
      <c r="BL191" s="129"/>
      <c r="BM191" s="129"/>
      <c r="BN191" s="129"/>
      <c r="BO191" s="129"/>
      <c r="BP191" s="129"/>
      <c r="BQ191" s="129"/>
      <c r="BR191" s="129"/>
      <c r="BS191" s="129"/>
      <c r="BT191" s="129"/>
      <c r="BU191" s="129"/>
      <c r="BV191" s="237"/>
      <c r="BW191" s="237"/>
      <c r="BX191" s="237"/>
      <c r="BY191" s="237"/>
      <c r="BZ191" s="237"/>
      <c r="CA191" s="237"/>
      <c r="CB191" s="237"/>
      <c r="CC191" s="237"/>
      <c r="CD191" s="237"/>
      <c r="CE191" s="237"/>
      <c r="CF191" s="237"/>
      <c r="CG191" s="237"/>
      <c r="CH191" s="237"/>
      <c r="CI191" s="237"/>
      <c r="CJ191" s="237"/>
      <c r="CK191" s="237"/>
      <c r="CL191" s="237"/>
      <c r="CM191" s="237"/>
      <c r="CN191" s="237"/>
      <c r="CO191" s="237"/>
      <c r="CP191" s="238"/>
      <c r="CQ191" s="238"/>
      <c r="CR191" s="238"/>
      <c r="CS191" s="238"/>
      <c r="CT191" s="238"/>
      <c r="CU191" s="238"/>
      <c r="CV191" s="238"/>
      <c r="CW191" s="238"/>
      <c r="CX191" s="238"/>
      <c r="CY191" s="238"/>
      <c r="CZ191" s="238"/>
      <c r="DA191" s="238"/>
      <c r="DB191" s="238"/>
      <c r="DC191" s="238"/>
      <c r="DD191" s="238"/>
      <c r="DE191" s="238"/>
      <c r="DF191" s="238"/>
      <c r="DG191" s="238"/>
      <c r="DH191" s="238"/>
      <c r="DI191" s="238"/>
      <c r="DJ191" s="238"/>
      <c r="DK191" s="238"/>
      <c r="DL191" s="238"/>
      <c r="DM191" s="238"/>
      <c r="DN191" s="238"/>
      <c r="DO191" s="238"/>
    </row>
    <row r="192" spans="1:119" s="239" customFormat="1" ht="12.95" customHeight="1" x14ac:dyDescent="0.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30"/>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129"/>
      <c r="BN192" s="129"/>
      <c r="BO192" s="129"/>
      <c r="BP192" s="129"/>
      <c r="BQ192" s="129"/>
      <c r="BR192" s="129"/>
      <c r="BS192" s="129"/>
      <c r="BT192" s="129"/>
      <c r="BU192" s="129"/>
      <c r="BV192" s="237"/>
      <c r="BW192" s="237"/>
      <c r="BX192" s="237"/>
      <c r="BY192" s="237"/>
      <c r="BZ192" s="237"/>
      <c r="CA192" s="237"/>
      <c r="CB192" s="237"/>
      <c r="CC192" s="237"/>
      <c r="CD192" s="237"/>
      <c r="CE192" s="237"/>
      <c r="CF192" s="237"/>
      <c r="CG192" s="237"/>
      <c r="CH192" s="237"/>
      <c r="CI192" s="237"/>
      <c r="CJ192" s="237"/>
      <c r="CK192" s="237"/>
      <c r="CL192" s="237"/>
      <c r="CM192" s="237"/>
      <c r="CN192" s="237"/>
      <c r="CO192" s="237"/>
      <c r="CP192" s="238"/>
      <c r="CQ192" s="238"/>
      <c r="CR192" s="238"/>
      <c r="CS192" s="238"/>
      <c r="CT192" s="238"/>
      <c r="CU192" s="238"/>
      <c r="CV192" s="238"/>
      <c r="CW192" s="238"/>
      <c r="CX192" s="238"/>
      <c r="CY192" s="238"/>
      <c r="CZ192" s="238"/>
      <c r="DA192" s="238"/>
      <c r="DB192" s="238"/>
      <c r="DC192" s="238"/>
      <c r="DD192" s="238"/>
      <c r="DE192" s="238"/>
      <c r="DF192" s="238"/>
      <c r="DG192" s="238"/>
      <c r="DH192" s="238"/>
      <c r="DI192" s="238"/>
      <c r="DJ192" s="238"/>
      <c r="DK192" s="238"/>
      <c r="DL192" s="238"/>
      <c r="DM192" s="238"/>
      <c r="DN192" s="238"/>
      <c r="DO192" s="238"/>
    </row>
    <row r="193" spans="1:119" s="239" customFormat="1" ht="12.95" customHeight="1" x14ac:dyDescent="0.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30"/>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129"/>
      <c r="BN193" s="129"/>
      <c r="BO193" s="129"/>
      <c r="BP193" s="129"/>
      <c r="BQ193" s="129"/>
      <c r="BR193" s="129"/>
      <c r="BS193" s="129"/>
      <c r="BT193" s="129"/>
      <c r="BU193" s="129"/>
      <c r="BV193" s="237"/>
      <c r="BW193" s="237"/>
      <c r="BX193" s="237"/>
      <c r="BY193" s="237"/>
      <c r="BZ193" s="237"/>
      <c r="CA193" s="237"/>
      <c r="CB193" s="237"/>
      <c r="CC193" s="237"/>
      <c r="CD193" s="237"/>
      <c r="CE193" s="237"/>
      <c r="CF193" s="237"/>
      <c r="CG193" s="237"/>
      <c r="CH193" s="237"/>
      <c r="CI193" s="237"/>
      <c r="CJ193" s="237"/>
      <c r="CK193" s="237"/>
      <c r="CL193" s="237"/>
      <c r="CM193" s="237"/>
      <c r="CN193" s="237"/>
      <c r="CO193" s="237"/>
      <c r="CP193" s="238"/>
      <c r="CQ193" s="238"/>
      <c r="CR193" s="238"/>
      <c r="CS193" s="238"/>
      <c r="CT193" s="238"/>
      <c r="CU193" s="238"/>
      <c r="CV193" s="238"/>
      <c r="CW193" s="238"/>
      <c r="CX193" s="238"/>
      <c r="CY193" s="238"/>
      <c r="CZ193" s="238"/>
      <c r="DA193" s="238"/>
      <c r="DB193" s="238"/>
      <c r="DC193" s="238"/>
      <c r="DD193" s="238"/>
      <c r="DE193" s="238"/>
      <c r="DF193" s="238"/>
      <c r="DG193" s="238"/>
      <c r="DH193" s="238"/>
      <c r="DI193" s="238"/>
      <c r="DJ193" s="238"/>
      <c r="DK193" s="238"/>
      <c r="DL193" s="238"/>
      <c r="DM193" s="238"/>
      <c r="DN193" s="238"/>
      <c r="DO193" s="238"/>
    </row>
    <row r="194" spans="1:119" s="239" customFormat="1" ht="12.95" customHeight="1" x14ac:dyDescent="0.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30"/>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129"/>
      <c r="BN194" s="129"/>
      <c r="BO194" s="129"/>
      <c r="BP194" s="129"/>
      <c r="BQ194" s="129"/>
      <c r="BR194" s="129"/>
      <c r="BS194" s="129"/>
      <c r="BT194" s="129"/>
      <c r="BU194" s="129"/>
      <c r="BV194" s="237"/>
      <c r="BW194" s="237"/>
      <c r="BX194" s="237"/>
      <c r="BY194" s="237"/>
      <c r="BZ194" s="237"/>
      <c r="CA194" s="237"/>
      <c r="CB194" s="237"/>
      <c r="CC194" s="237"/>
      <c r="CD194" s="237"/>
      <c r="CE194" s="237"/>
      <c r="CF194" s="237"/>
      <c r="CG194" s="237"/>
      <c r="CH194" s="237"/>
      <c r="CI194" s="237"/>
      <c r="CJ194" s="237"/>
      <c r="CK194" s="237"/>
      <c r="CL194" s="237"/>
      <c r="CM194" s="237"/>
      <c r="CN194" s="237"/>
      <c r="CO194" s="237"/>
      <c r="CP194" s="238"/>
      <c r="CQ194" s="238"/>
      <c r="CR194" s="238"/>
      <c r="CS194" s="238"/>
      <c r="CT194" s="238"/>
      <c r="CU194" s="238"/>
      <c r="CV194" s="238"/>
      <c r="CW194" s="238"/>
      <c r="CX194" s="238"/>
      <c r="CY194" s="238"/>
      <c r="CZ194" s="238"/>
      <c r="DA194" s="238"/>
      <c r="DB194" s="238"/>
      <c r="DC194" s="238"/>
      <c r="DD194" s="238"/>
      <c r="DE194" s="238"/>
      <c r="DF194" s="238"/>
      <c r="DG194" s="238"/>
      <c r="DH194" s="238"/>
      <c r="DI194" s="238"/>
      <c r="DJ194" s="238"/>
      <c r="DK194" s="238"/>
      <c r="DL194" s="238"/>
      <c r="DM194" s="238"/>
      <c r="DN194" s="238"/>
      <c r="DO194" s="238"/>
    </row>
    <row r="195" spans="1:119" s="239" customFormat="1" ht="12.95" customHeight="1" x14ac:dyDescent="0.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30"/>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129"/>
      <c r="BN195" s="129"/>
      <c r="BO195" s="129"/>
      <c r="BP195" s="129"/>
      <c r="BQ195" s="129"/>
      <c r="BR195" s="129"/>
      <c r="BS195" s="129"/>
      <c r="BT195" s="129"/>
      <c r="BU195" s="129"/>
      <c r="BV195" s="237"/>
      <c r="BW195" s="237"/>
      <c r="BX195" s="237"/>
      <c r="BY195" s="237"/>
      <c r="BZ195" s="237"/>
      <c r="CA195" s="237"/>
      <c r="CB195" s="237"/>
      <c r="CC195" s="237"/>
      <c r="CD195" s="237"/>
      <c r="CE195" s="237"/>
      <c r="CF195" s="237"/>
      <c r="CG195" s="237"/>
      <c r="CH195" s="237"/>
      <c r="CI195" s="237"/>
      <c r="CJ195" s="237"/>
      <c r="CK195" s="237"/>
      <c r="CL195" s="237"/>
      <c r="CM195" s="237"/>
      <c r="CN195" s="237"/>
      <c r="CO195" s="237"/>
      <c r="CP195" s="238"/>
      <c r="CQ195" s="238"/>
      <c r="CR195" s="238"/>
      <c r="CS195" s="238"/>
      <c r="CT195" s="238"/>
      <c r="CU195" s="238"/>
      <c r="CV195" s="238"/>
      <c r="CW195" s="238"/>
      <c r="CX195" s="238"/>
      <c r="CY195" s="238"/>
      <c r="CZ195" s="238"/>
      <c r="DA195" s="238"/>
      <c r="DB195" s="238"/>
      <c r="DC195" s="238"/>
      <c r="DD195" s="238"/>
      <c r="DE195" s="238"/>
      <c r="DF195" s="238"/>
      <c r="DG195" s="238"/>
      <c r="DH195" s="238"/>
      <c r="DI195" s="238"/>
      <c r="DJ195" s="238"/>
      <c r="DK195" s="238"/>
      <c r="DL195" s="238"/>
      <c r="DM195" s="238"/>
      <c r="DN195" s="238"/>
      <c r="DO195" s="238"/>
    </row>
    <row r="196" spans="1:119" s="239" customFormat="1" ht="12.95" customHeight="1" x14ac:dyDescent="0.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30"/>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129"/>
      <c r="BN196" s="129"/>
      <c r="BO196" s="129"/>
      <c r="BP196" s="129"/>
      <c r="BQ196" s="129"/>
      <c r="BR196" s="129"/>
      <c r="BS196" s="129"/>
      <c r="BT196" s="129"/>
      <c r="BU196" s="129"/>
      <c r="BV196" s="237"/>
      <c r="BW196" s="237"/>
      <c r="BX196" s="237"/>
      <c r="BY196" s="237"/>
      <c r="BZ196" s="237"/>
      <c r="CA196" s="237"/>
      <c r="CB196" s="237"/>
      <c r="CC196" s="237"/>
      <c r="CD196" s="237"/>
      <c r="CE196" s="237"/>
      <c r="CF196" s="237"/>
      <c r="CG196" s="237"/>
      <c r="CH196" s="237"/>
      <c r="CI196" s="237"/>
      <c r="CJ196" s="237"/>
      <c r="CK196" s="237"/>
      <c r="CL196" s="237"/>
      <c r="CM196" s="237"/>
      <c r="CN196" s="237"/>
      <c r="CO196" s="237"/>
      <c r="CP196" s="238"/>
      <c r="CQ196" s="238"/>
      <c r="CR196" s="238"/>
      <c r="CS196" s="238"/>
      <c r="CT196" s="238"/>
      <c r="CU196" s="238"/>
      <c r="CV196" s="238"/>
      <c r="CW196" s="238"/>
      <c r="CX196" s="238"/>
      <c r="CY196" s="238"/>
      <c r="CZ196" s="238"/>
      <c r="DA196" s="238"/>
      <c r="DB196" s="238"/>
      <c r="DC196" s="238"/>
      <c r="DD196" s="238"/>
      <c r="DE196" s="238"/>
      <c r="DF196" s="238"/>
      <c r="DG196" s="238"/>
      <c r="DH196" s="238"/>
      <c r="DI196" s="238"/>
      <c r="DJ196" s="238"/>
      <c r="DK196" s="238"/>
      <c r="DL196" s="238"/>
      <c r="DM196" s="238"/>
      <c r="DN196" s="238"/>
      <c r="DO196" s="238"/>
    </row>
    <row r="197" spans="1:119" s="239" customFormat="1" ht="12.95" customHeight="1" x14ac:dyDescent="0.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30"/>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129"/>
      <c r="BN197" s="129"/>
      <c r="BO197" s="129"/>
      <c r="BP197" s="129"/>
      <c r="BQ197" s="129"/>
      <c r="BR197" s="129"/>
      <c r="BS197" s="129"/>
      <c r="BT197" s="129"/>
      <c r="BU197" s="129"/>
      <c r="BV197" s="237"/>
      <c r="BW197" s="237"/>
      <c r="BX197" s="237"/>
      <c r="BY197" s="237"/>
      <c r="BZ197" s="237"/>
      <c r="CA197" s="237"/>
      <c r="CB197" s="237"/>
      <c r="CC197" s="237"/>
      <c r="CD197" s="237"/>
      <c r="CE197" s="237"/>
      <c r="CF197" s="237"/>
      <c r="CG197" s="237"/>
      <c r="CH197" s="237"/>
      <c r="CI197" s="237"/>
      <c r="CJ197" s="237"/>
      <c r="CK197" s="237"/>
      <c r="CL197" s="237"/>
      <c r="CM197" s="237"/>
      <c r="CN197" s="237"/>
      <c r="CO197" s="237"/>
      <c r="CP197" s="238"/>
      <c r="CQ197" s="238"/>
      <c r="CR197" s="238"/>
      <c r="CS197" s="238"/>
      <c r="CT197" s="238"/>
      <c r="CU197" s="238"/>
      <c r="CV197" s="238"/>
      <c r="CW197" s="238"/>
      <c r="CX197" s="238"/>
      <c r="CY197" s="238"/>
      <c r="CZ197" s="238"/>
      <c r="DA197" s="238"/>
      <c r="DB197" s="238"/>
      <c r="DC197" s="238"/>
      <c r="DD197" s="238"/>
      <c r="DE197" s="238"/>
      <c r="DF197" s="238"/>
      <c r="DG197" s="238"/>
      <c r="DH197" s="238"/>
      <c r="DI197" s="238"/>
      <c r="DJ197" s="238"/>
      <c r="DK197" s="238"/>
      <c r="DL197" s="238"/>
      <c r="DM197" s="238"/>
      <c r="DN197" s="238"/>
      <c r="DO197" s="238"/>
    </row>
    <row r="198" spans="1:119" s="239" customFormat="1" ht="12.95" customHeight="1" x14ac:dyDescent="0.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30"/>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129"/>
      <c r="BN198" s="129"/>
      <c r="BO198" s="129"/>
      <c r="BP198" s="129"/>
      <c r="BQ198" s="129"/>
      <c r="BR198" s="129"/>
      <c r="BS198" s="129"/>
      <c r="BT198" s="129"/>
      <c r="BU198" s="129"/>
      <c r="BV198" s="237"/>
      <c r="BW198" s="237"/>
      <c r="BX198" s="237"/>
      <c r="BY198" s="237"/>
      <c r="BZ198" s="237"/>
      <c r="CA198" s="237"/>
      <c r="CB198" s="237"/>
      <c r="CC198" s="237"/>
      <c r="CD198" s="237"/>
      <c r="CE198" s="237"/>
      <c r="CF198" s="237"/>
      <c r="CG198" s="237"/>
      <c r="CH198" s="237"/>
      <c r="CI198" s="237"/>
      <c r="CJ198" s="237"/>
      <c r="CK198" s="237"/>
      <c r="CL198" s="237"/>
      <c r="CM198" s="237"/>
      <c r="CN198" s="237"/>
      <c r="CO198" s="237"/>
      <c r="CP198" s="238"/>
      <c r="CQ198" s="238"/>
      <c r="CR198" s="238"/>
      <c r="CS198" s="238"/>
      <c r="CT198" s="238"/>
      <c r="CU198" s="238"/>
      <c r="CV198" s="238"/>
      <c r="CW198" s="238"/>
      <c r="CX198" s="238"/>
      <c r="CY198" s="238"/>
      <c r="CZ198" s="238"/>
      <c r="DA198" s="238"/>
      <c r="DB198" s="238"/>
      <c r="DC198" s="238"/>
      <c r="DD198" s="238"/>
      <c r="DE198" s="238"/>
      <c r="DF198" s="238"/>
      <c r="DG198" s="238"/>
      <c r="DH198" s="238"/>
      <c r="DI198" s="238"/>
      <c r="DJ198" s="238"/>
      <c r="DK198" s="238"/>
      <c r="DL198" s="238"/>
      <c r="DM198" s="238"/>
      <c r="DN198" s="238"/>
      <c r="DO198" s="238"/>
    </row>
    <row r="199" spans="1:119" s="239" customFormat="1" ht="12.95" customHeight="1" x14ac:dyDescent="0.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30"/>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129"/>
      <c r="BN199" s="129"/>
      <c r="BO199" s="129"/>
      <c r="BP199" s="129"/>
      <c r="BQ199" s="129"/>
      <c r="BR199" s="129"/>
      <c r="BS199" s="129"/>
      <c r="BT199" s="129"/>
      <c r="BU199" s="129"/>
      <c r="BV199" s="237"/>
      <c r="BW199" s="237"/>
      <c r="BX199" s="237"/>
      <c r="BY199" s="237"/>
      <c r="BZ199" s="237"/>
      <c r="CA199" s="237"/>
      <c r="CB199" s="237"/>
      <c r="CC199" s="237"/>
      <c r="CD199" s="237"/>
      <c r="CE199" s="237"/>
      <c r="CF199" s="237"/>
      <c r="CG199" s="237"/>
      <c r="CH199" s="237"/>
      <c r="CI199" s="237"/>
      <c r="CJ199" s="237"/>
      <c r="CK199" s="237"/>
      <c r="CL199" s="237"/>
      <c r="CM199" s="237"/>
      <c r="CN199" s="237"/>
      <c r="CO199" s="237"/>
      <c r="CP199" s="238"/>
      <c r="CQ199" s="238"/>
      <c r="CR199" s="238"/>
      <c r="CS199" s="238"/>
      <c r="CT199" s="238"/>
      <c r="CU199" s="238"/>
      <c r="CV199" s="238"/>
      <c r="CW199" s="238"/>
      <c r="CX199" s="238"/>
      <c r="CY199" s="238"/>
      <c r="CZ199" s="238"/>
      <c r="DA199" s="238"/>
      <c r="DB199" s="238"/>
      <c r="DC199" s="238"/>
      <c r="DD199" s="238"/>
      <c r="DE199" s="238"/>
      <c r="DF199" s="238"/>
      <c r="DG199" s="238"/>
      <c r="DH199" s="238"/>
      <c r="DI199" s="238"/>
      <c r="DJ199" s="238"/>
      <c r="DK199" s="238"/>
      <c r="DL199" s="238"/>
      <c r="DM199" s="238"/>
      <c r="DN199" s="238"/>
      <c r="DO199" s="238"/>
    </row>
    <row r="200" spans="1:119" s="239" customFormat="1" ht="12.95" customHeight="1" x14ac:dyDescent="0.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30"/>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129"/>
      <c r="BN200" s="129"/>
      <c r="BO200" s="129"/>
      <c r="BP200" s="129"/>
      <c r="BQ200" s="129"/>
      <c r="BR200" s="129"/>
      <c r="BS200" s="129"/>
      <c r="BT200" s="129"/>
      <c r="BU200" s="129"/>
      <c r="BV200" s="237"/>
      <c r="BW200" s="237"/>
      <c r="BX200" s="237"/>
      <c r="BY200" s="237"/>
      <c r="BZ200" s="237"/>
      <c r="CA200" s="237"/>
      <c r="CB200" s="237"/>
      <c r="CC200" s="237"/>
      <c r="CD200" s="237"/>
      <c r="CE200" s="237"/>
      <c r="CF200" s="237"/>
      <c r="CG200" s="237"/>
      <c r="CH200" s="237"/>
      <c r="CI200" s="237"/>
      <c r="CJ200" s="237"/>
      <c r="CK200" s="237"/>
      <c r="CL200" s="237"/>
      <c r="CM200" s="237"/>
      <c r="CN200" s="237"/>
      <c r="CO200" s="237"/>
      <c r="CP200" s="238"/>
      <c r="CQ200" s="238"/>
      <c r="CR200" s="238"/>
      <c r="CS200" s="238"/>
      <c r="CT200" s="238"/>
      <c r="CU200" s="238"/>
      <c r="CV200" s="238"/>
      <c r="CW200" s="238"/>
      <c r="CX200" s="238"/>
      <c r="CY200" s="238"/>
      <c r="CZ200" s="238"/>
      <c r="DA200" s="238"/>
      <c r="DB200" s="238"/>
      <c r="DC200" s="238"/>
      <c r="DD200" s="238"/>
      <c r="DE200" s="238"/>
      <c r="DF200" s="238"/>
      <c r="DG200" s="238"/>
      <c r="DH200" s="238"/>
      <c r="DI200" s="238"/>
      <c r="DJ200" s="238"/>
      <c r="DK200" s="238"/>
      <c r="DL200" s="238"/>
      <c r="DM200" s="238"/>
      <c r="DN200" s="238"/>
      <c r="DO200" s="238"/>
    </row>
    <row r="201" spans="1:119" s="239" customFormat="1" ht="12.95" customHeight="1" x14ac:dyDescent="0.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30"/>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129"/>
      <c r="BN201" s="129"/>
      <c r="BO201" s="129"/>
      <c r="BP201" s="129"/>
      <c r="BQ201" s="129"/>
      <c r="BR201" s="129"/>
      <c r="BS201" s="129"/>
      <c r="BT201" s="129"/>
      <c r="BU201" s="129"/>
      <c r="BV201" s="237"/>
      <c r="BW201" s="237"/>
      <c r="BX201" s="237"/>
      <c r="BY201" s="237"/>
      <c r="BZ201" s="237"/>
      <c r="CA201" s="237"/>
      <c r="CB201" s="237"/>
      <c r="CC201" s="237"/>
      <c r="CD201" s="237"/>
      <c r="CE201" s="237"/>
      <c r="CF201" s="237"/>
      <c r="CG201" s="237"/>
      <c r="CH201" s="237"/>
      <c r="CI201" s="237"/>
      <c r="CJ201" s="237"/>
      <c r="CK201" s="237"/>
      <c r="CL201" s="237"/>
      <c r="CM201" s="237"/>
      <c r="CN201" s="237"/>
      <c r="CO201" s="237"/>
      <c r="CP201" s="238"/>
      <c r="CQ201" s="238"/>
      <c r="CR201" s="238"/>
      <c r="CS201" s="238"/>
      <c r="CT201" s="238"/>
      <c r="CU201" s="238"/>
      <c r="CV201" s="238"/>
      <c r="CW201" s="238"/>
      <c r="CX201" s="238"/>
      <c r="CY201" s="238"/>
      <c r="CZ201" s="238"/>
      <c r="DA201" s="238"/>
      <c r="DB201" s="238"/>
      <c r="DC201" s="238"/>
      <c r="DD201" s="238"/>
      <c r="DE201" s="238"/>
      <c r="DF201" s="238"/>
      <c r="DG201" s="238"/>
      <c r="DH201" s="238"/>
      <c r="DI201" s="238"/>
      <c r="DJ201" s="238"/>
      <c r="DK201" s="238"/>
      <c r="DL201" s="238"/>
      <c r="DM201" s="238"/>
      <c r="DN201" s="238"/>
      <c r="DO201" s="238"/>
    </row>
    <row r="202" spans="1:119" s="239" customFormat="1" ht="12.95" customHeight="1" x14ac:dyDescent="0.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30"/>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129"/>
      <c r="BN202" s="129"/>
      <c r="BO202" s="129"/>
      <c r="BP202" s="129"/>
      <c r="BQ202" s="129"/>
      <c r="BR202" s="129"/>
      <c r="BS202" s="129"/>
      <c r="BT202" s="129"/>
      <c r="BU202" s="129"/>
      <c r="BV202" s="237"/>
      <c r="BW202" s="237"/>
      <c r="BX202" s="237"/>
      <c r="BY202" s="237"/>
      <c r="BZ202" s="237"/>
      <c r="CA202" s="237"/>
      <c r="CB202" s="237"/>
      <c r="CC202" s="237"/>
      <c r="CD202" s="237"/>
      <c r="CE202" s="237"/>
      <c r="CF202" s="237"/>
      <c r="CG202" s="237"/>
      <c r="CH202" s="237"/>
      <c r="CI202" s="237"/>
      <c r="CJ202" s="237"/>
      <c r="CK202" s="237"/>
      <c r="CL202" s="237"/>
      <c r="CM202" s="237"/>
      <c r="CN202" s="237"/>
      <c r="CO202" s="237"/>
      <c r="CP202" s="238"/>
      <c r="CQ202" s="238"/>
      <c r="CR202" s="238"/>
      <c r="CS202" s="238"/>
      <c r="CT202" s="238"/>
      <c r="CU202" s="238"/>
      <c r="CV202" s="238"/>
      <c r="CW202" s="238"/>
      <c r="CX202" s="238"/>
      <c r="CY202" s="238"/>
      <c r="CZ202" s="238"/>
      <c r="DA202" s="238"/>
      <c r="DB202" s="238"/>
      <c r="DC202" s="238"/>
      <c r="DD202" s="238"/>
      <c r="DE202" s="238"/>
      <c r="DF202" s="238"/>
      <c r="DG202" s="238"/>
      <c r="DH202" s="238"/>
      <c r="DI202" s="238"/>
      <c r="DJ202" s="238"/>
      <c r="DK202" s="238"/>
      <c r="DL202" s="238"/>
      <c r="DM202" s="238"/>
      <c r="DN202" s="238"/>
      <c r="DO202" s="238"/>
    </row>
    <row r="203" spans="1:119" s="5" customFormat="1" ht="12.9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3"/>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8"/>
      <c r="BN203" s="8"/>
      <c r="BO203" s="8"/>
      <c r="BP203" s="8"/>
      <c r="BQ203" s="8"/>
      <c r="BR203" s="8"/>
      <c r="BS203" s="8"/>
      <c r="BT203" s="8"/>
      <c r="BU203" s="8"/>
      <c r="BV203" s="4"/>
      <c r="BW203" s="12"/>
      <c r="BX203" s="12"/>
      <c r="BY203" s="12"/>
      <c r="BZ203" s="12"/>
      <c r="CA203" s="12"/>
      <c r="CB203" s="12"/>
      <c r="CC203" s="4"/>
      <c r="CD203" s="4"/>
      <c r="CE203" s="4"/>
      <c r="CF203" s="4"/>
      <c r="CG203" s="4"/>
      <c r="CH203" s="4"/>
      <c r="CI203" s="4"/>
      <c r="CJ203" s="4"/>
      <c r="CK203" s="4"/>
      <c r="CL203" s="4"/>
      <c r="CM203" s="4"/>
      <c r="CN203" s="4"/>
      <c r="CO203" s="4"/>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row>
    <row r="204" spans="1:119" s="5" customForma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3"/>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8"/>
      <c r="BN204" s="8"/>
      <c r="BO204" s="8"/>
      <c r="BP204" s="8"/>
      <c r="BQ204" s="8"/>
      <c r="BR204" s="8"/>
      <c r="BS204" s="8"/>
      <c r="BT204" s="8"/>
      <c r="BU204" s="8"/>
      <c r="BV204" s="4"/>
      <c r="BW204" s="12"/>
      <c r="BX204" s="12"/>
      <c r="BY204" s="12"/>
      <c r="BZ204" s="12"/>
      <c r="CA204" s="12"/>
      <c r="CB204" s="12"/>
      <c r="CC204" s="4"/>
      <c r="CD204" s="4"/>
      <c r="CE204" s="4"/>
      <c r="CF204" s="4"/>
      <c r="CG204" s="4"/>
      <c r="CH204" s="4"/>
      <c r="CI204" s="4"/>
      <c r="CJ204" s="4"/>
      <c r="CK204" s="4"/>
      <c r="CL204" s="4"/>
      <c r="CM204" s="4"/>
      <c r="CN204" s="4"/>
      <c r="CO204" s="4"/>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row>
    <row r="205" spans="1:119" s="5" customForma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3"/>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8"/>
      <c r="BN205" s="8"/>
      <c r="BO205" s="8"/>
      <c r="BP205" s="8"/>
      <c r="BQ205" s="8"/>
      <c r="BR205" s="8"/>
      <c r="BS205" s="8"/>
      <c r="BT205" s="8"/>
      <c r="BU205" s="8"/>
      <c r="BV205" s="4"/>
      <c r="BW205" s="12"/>
      <c r="BX205" s="12"/>
      <c r="BY205" s="12"/>
      <c r="BZ205" s="12"/>
      <c r="CA205" s="12"/>
      <c r="CB205" s="12"/>
      <c r="CC205" s="4"/>
      <c r="CD205" s="4"/>
      <c r="CE205" s="4"/>
      <c r="CF205" s="4"/>
      <c r="CG205" s="4"/>
      <c r="CH205" s="4"/>
      <c r="CI205" s="4"/>
      <c r="CJ205" s="4"/>
      <c r="CK205" s="4"/>
      <c r="CL205" s="4"/>
      <c r="CM205" s="4"/>
      <c r="CN205" s="4"/>
      <c r="CO205" s="4"/>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row>
    <row r="206" spans="1:119" s="5" customForma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3"/>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8"/>
      <c r="BN206" s="8"/>
      <c r="BO206" s="8"/>
      <c r="BP206" s="8"/>
      <c r="BQ206" s="8"/>
      <c r="BR206" s="8"/>
      <c r="BS206" s="8"/>
      <c r="BT206" s="8"/>
      <c r="BU206" s="8"/>
      <c r="BV206" s="4"/>
      <c r="BW206" s="12"/>
      <c r="BX206" s="12"/>
      <c r="BY206" s="12"/>
      <c r="BZ206" s="12"/>
      <c r="CA206" s="12"/>
      <c r="CB206" s="12"/>
      <c r="CC206" s="4"/>
      <c r="CD206" s="4"/>
      <c r="CE206" s="4"/>
      <c r="CF206" s="4"/>
      <c r="CG206" s="4"/>
      <c r="CH206" s="4"/>
      <c r="CI206" s="4"/>
      <c r="CJ206" s="4"/>
      <c r="CK206" s="4"/>
      <c r="CL206" s="4"/>
      <c r="CM206" s="4"/>
      <c r="CN206" s="4"/>
      <c r="CO206" s="4"/>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row>
    <row r="207" spans="1:119" s="5" customForma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3"/>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8"/>
      <c r="BN207" s="8"/>
      <c r="BO207" s="8"/>
      <c r="BP207" s="8"/>
      <c r="BQ207" s="8"/>
      <c r="BR207" s="8"/>
      <c r="BS207" s="8"/>
      <c r="BT207" s="8"/>
      <c r="BU207" s="8"/>
      <c r="BV207" s="4"/>
      <c r="BW207" s="12"/>
      <c r="BX207" s="12"/>
      <c r="BY207" s="12"/>
      <c r="BZ207" s="12"/>
      <c r="CA207" s="12"/>
      <c r="CB207" s="12"/>
      <c r="CC207" s="4"/>
      <c r="CD207" s="4"/>
      <c r="CE207" s="4"/>
      <c r="CF207" s="4"/>
      <c r="CG207" s="4"/>
      <c r="CH207" s="4"/>
      <c r="CI207" s="4"/>
      <c r="CJ207" s="4"/>
      <c r="CK207" s="4"/>
      <c r="CL207" s="4"/>
      <c r="CM207" s="4"/>
      <c r="CN207" s="4"/>
      <c r="CO207" s="4"/>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row>
    <row r="208" spans="1:119" s="5" customForma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3"/>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8"/>
      <c r="BN208" s="8"/>
      <c r="BO208" s="8"/>
      <c r="BP208" s="8"/>
      <c r="BQ208" s="8"/>
      <c r="BR208" s="8"/>
      <c r="BS208" s="8"/>
      <c r="BT208" s="8"/>
      <c r="BU208" s="8"/>
      <c r="BV208" s="4"/>
      <c r="BW208" s="12"/>
      <c r="BX208" s="12"/>
      <c r="BY208" s="12"/>
      <c r="BZ208" s="12"/>
      <c r="CA208" s="12"/>
      <c r="CB208" s="12"/>
      <c r="CC208" s="4"/>
      <c r="CD208" s="4"/>
      <c r="CE208" s="4"/>
      <c r="CF208" s="4"/>
      <c r="CG208" s="4"/>
      <c r="CH208" s="4"/>
      <c r="CI208" s="4"/>
      <c r="CJ208" s="4"/>
      <c r="CK208" s="4"/>
      <c r="CL208" s="4"/>
      <c r="CM208" s="4"/>
      <c r="CN208" s="4"/>
      <c r="CO208" s="4"/>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row>
    <row r="209" spans="1:119" s="5" customForma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3"/>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8"/>
      <c r="BN209" s="8"/>
      <c r="BO209" s="8"/>
      <c r="BP209" s="8"/>
      <c r="BQ209" s="8"/>
      <c r="BR209" s="8"/>
      <c r="BS209" s="8"/>
      <c r="BT209" s="8"/>
      <c r="BU209" s="8"/>
      <c r="BV209" s="4"/>
      <c r="BW209" s="12"/>
      <c r="BX209" s="12"/>
      <c r="BY209" s="12"/>
      <c r="BZ209" s="12"/>
      <c r="CA209" s="12"/>
      <c r="CB209" s="12"/>
      <c r="CC209" s="4"/>
      <c r="CD209" s="4"/>
      <c r="CE209" s="4"/>
      <c r="CF209" s="4"/>
      <c r="CG209" s="4"/>
      <c r="CH209" s="4"/>
      <c r="CI209" s="4"/>
      <c r="CJ209" s="4"/>
      <c r="CK209" s="4"/>
      <c r="CL209" s="4"/>
      <c r="CM209" s="4"/>
      <c r="CN209" s="4"/>
      <c r="CO209" s="4"/>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row>
    <row r="210" spans="1:119" s="5" customForma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3"/>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8"/>
      <c r="BN210" s="8"/>
      <c r="BO210" s="8"/>
      <c r="BP210" s="8"/>
      <c r="BQ210" s="8"/>
      <c r="BR210" s="8"/>
      <c r="BS210" s="8"/>
      <c r="BT210" s="8"/>
      <c r="BU210" s="8"/>
      <c r="BV210" s="4"/>
      <c r="BW210" s="12"/>
      <c r="BX210" s="12"/>
      <c r="BY210" s="12"/>
      <c r="BZ210" s="12"/>
      <c r="CA210" s="12"/>
      <c r="CB210" s="12"/>
      <c r="CC210" s="4"/>
      <c r="CD210" s="4"/>
      <c r="CE210" s="4"/>
      <c r="CF210" s="4"/>
      <c r="CG210" s="4"/>
      <c r="CH210" s="4"/>
      <c r="CI210" s="4"/>
      <c r="CJ210" s="4"/>
      <c r="CK210" s="4"/>
      <c r="CL210" s="4"/>
      <c r="CM210" s="4"/>
      <c r="CN210" s="4"/>
      <c r="CO210" s="4"/>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row>
    <row r="211" spans="1:119" s="5" customForma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3"/>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8"/>
      <c r="BN211" s="8"/>
      <c r="BO211" s="8"/>
      <c r="BP211" s="8"/>
      <c r="BQ211" s="8"/>
      <c r="BR211" s="8"/>
      <c r="BS211" s="8"/>
      <c r="BT211" s="8"/>
      <c r="BU211" s="8"/>
      <c r="BV211" s="4"/>
      <c r="BW211" s="12"/>
      <c r="BX211" s="12"/>
      <c r="BY211" s="12"/>
      <c r="BZ211" s="12"/>
      <c r="CA211" s="12"/>
      <c r="CB211" s="12"/>
      <c r="CC211" s="4"/>
      <c r="CD211" s="4"/>
      <c r="CE211" s="4"/>
      <c r="CF211" s="4"/>
      <c r="CG211" s="4"/>
      <c r="CH211" s="4"/>
      <c r="CI211" s="4"/>
      <c r="CJ211" s="4"/>
      <c r="CK211" s="4"/>
      <c r="CL211" s="4"/>
      <c r="CM211" s="4"/>
      <c r="CN211" s="4"/>
      <c r="CO211" s="4"/>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row>
    <row r="212" spans="1:119" s="5" customForma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3"/>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8"/>
      <c r="BN212" s="8"/>
      <c r="BO212" s="8"/>
      <c r="BP212" s="8"/>
      <c r="BQ212" s="8"/>
      <c r="BR212" s="8"/>
      <c r="BS212" s="8"/>
      <c r="BT212" s="8"/>
      <c r="BU212" s="8"/>
      <c r="BV212" s="4"/>
      <c r="BW212" s="12"/>
      <c r="BX212" s="12"/>
      <c r="BY212" s="12"/>
      <c r="BZ212" s="12"/>
      <c r="CA212" s="12"/>
      <c r="CB212" s="12"/>
      <c r="CC212" s="4"/>
      <c r="CD212" s="4"/>
      <c r="CE212" s="4"/>
      <c r="CF212" s="4"/>
      <c r="CG212" s="4"/>
      <c r="CH212" s="4"/>
      <c r="CI212" s="4"/>
      <c r="CJ212" s="4"/>
      <c r="CK212" s="4"/>
      <c r="CL212" s="4"/>
      <c r="CM212" s="4"/>
      <c r="CN212" s="4"/>
      <c r="CO212" s="4"/>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row>
    <row r="213" spans="1:119" s="5" customForma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3"/>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8"/>
      <c r="BN213" s="8"/>
      <c r="BO213" s="8"/>
      <c r="BP213" s="8"/>
      <c r="BQ213" s="8"/>
      <c r="BR213" s="8"/>
      <c r="BS213" s="8"/>
      <c r="BT213" s="8"/>
      <c r="BU213" s="8"/>
      <c r="BV213" s="4"/>
      <c r="BW213" s="12"/>
      <c r="BX213" s="12"/>
      <c r="BY213" s="12"/>
      <c r="BZ213" s="12"/>
      <c r="CA213" s="12"/>
      <c r="CB213" s="12"/>
      <c r="CC213" s="4"/>
      <c r="CD213" s="4"/>
      <c r="CE213" s="4"/>
      <c r="CF213" s="4"/>
      <c r="CG213" s="4"/>
      <c r="CH213" s="4"/>
      <c r="CI213" s="4"/>
      <c r="CJ213" s="4"/>
      <c r="CK213" s="4"/>
      <c r="CL213" s="4"/>
      <c r="CM213" s="4"/>
      <c r="CN213" s="4"/>
      <c r="CO213" s="4"/>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row>
    <row r="214" spans="1:119" s="5" customForma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3"/>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8"/>
      <c r="BN214" s="8"/>
      <c r="BO214" s="8"/>
      <c r="BP214" s="8"/>
      <c r="BQ214" s="8"/>
      <c r="BR214" s="8"/>
      <c r="BS214" s="8"/>
      <c r="BT214" s="8"/>
      <c r="BU214" s="8"/>
      <c r="BV214" s="4"/>
      <c r="BW214" s="12"/>
      <c r="BX214" s="12"/>
      <c r="BY214" s="12"/>
      <c r="BZ214" s="12"/>
      <c r="CA214" s="12"/>
      <c r="CB214" s="12"/>
      <c r="CC214" s="4"/>
      <c r="CD214" s="4"/>
      <c r="CE214" s="4"/>
      <c r="CF214" s="4"/>
      <c r="CG214" s="4"/>
      <c r="CH214" s="4"/>
      <c r="CI214" s="4"/>
      <c r="CJ214" s="4"/>
      <c r="CK214" s="4"/>
      <c r="CL214" s="4"/>
      <c r="CM214" s="4"/>
      <c r="CN214" s="4"/>
      <c r="CO214" s="4"/>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row>
    <row r="215" spans="1:119" s="5" customForma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3"/>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8"/>
      <c r="BN215" s="8"/>
      <c r="BO215" s="8"/>
      <c r="BP215" s="8"/>
      <c r="BQ215" s="8"/>
      <c r="BR215" s="8"/>
      <c r="BS215" s="8"/>
      <c r="BT215" s="8"/>
      <c r="BU215" s="8"/>
      <c r="BV215" s="9"/>
      <c r="BW215" s="13"/>
      <c r="BX215" s="13"/>
      <c r="BY215" s="13"/>
      <c r="BZ215" s="13"/>
      <c r="CA215" s="13"/>
      <c r="CB215" s="13"/>
      <c r="CC215" s="4"/>
      <c r="CD215" s="9"/>
      <c r="CE215" s="4"/>
      <c r="CF215" s="4"/>
      <c r="CG215" s="4"/>
      <c r="CH215" s="4"/>
      <c r="CI215" s="4"/>
      <c r="CJ215" s="4"/>
      <c r="CK215" s="4"/>
      <c r="CL215" s="4"/>
      <c r="CM215" s="4"/>
      <c r="CN215" s="4"/>
      <c r="CO215" s="4"/>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row>
    <row r="216" spans="1:119" x14ac:dyDescent="0.15">
      <c r="BM216" s="7"/>
      <c r="BN216" s="7"/>
      <c r="BO216" s="7"/>
      <c r="BP216" s="7"/>
      <c r="BQ216" s="7"/>
      <c r="BR216" s="7"/>
      <c r="BS216" s="7"/>
      <c r="BT216" s="7"/>
      <c r="BU216" s="7"/>
      <c r="CC216" s="4"/>
    </row>
    <row r="217" spans="1:119" x14ac:dyDescent="0.15">
      <c r="BM217" s="7"/>
      <c r="BN217" s="7"/>
      <c r="BO217" s="7"/>
      <c r="BP217" s="7"/>
      <c r="BQ217" s="7"/>
      <c r="BR217" s="7"/>
      <c r="BS217" s="7"/>
      <c r="BT217" s="7"/>
      <c r="BU217" s="7"/>
      <c r="CC217" s="4"/>
    </row>
    <row r="218" spans="1:119" x14ac:dyDescent="0.15">
      <c r="BM218" s="7"/>
      <c r="BN218" s="7"/>
      <c r="BO218" s="7"/>
      <c r="BP218" s="7"/>
      <c r="BQ218" s="7"/>
      <c r="BR218" s="7"/>
      <c r="BS218" s="7"/>
      <c r="BT218" s="7"/>
      <c r="BU218" s="7"/>
      <c r="CC218" s="4"/>
    </row>
    <row r="219" spans="1:119" x14ac:dyDescent="0.15">
      <c r="BM219" s="7"/>
      <c r="BN219" s="7"/>
      <c r="BO219" s="7"/>
      <c r="BP219" s="7"/>
      <c r="BQ219" s="7"/>
      <c r="BR219" s="7"/>
      <c r="BS219" s="7"/>
      <c r="BT219" s="7"/>
      <c r="BU219" s="7"/>
      <c r="CC219" s="4"/>
    </row>
    <row r="220" spans="1:119" x14ac:dyDescent="0.15">
      <c r="BM220" s="7"/>
      <c r="BN220" s="7"/>
      <c r="BO220" s="7"/>
      <c r="BP220" s="7"/>
      <c r="BQ220" s="7"/>
      <c r="BR220" s="7"/>
      <c r="BS220" s="7"/>
      <c r="BT220" s="7"/>
      <c r="BU220" s="7"/>
      <c r="CC220" s="4"/>
    </row>
    <row r="221" spans="1:119" x14ac:dyDescent="0.15">
      <c r="BM221" s="7"/>
      <c r="BN221" s="7"/>
      <c r="BO221" s="7"/>
      <c r="BP221" s="7"/>
      <c r="BQ221" s="7"/>
      <c r="BR221" s="7"/>
      <c r="BS221" s="7"/>
      <c r="BT221" s="7"/>
      <c r="BU221" s="7"/>
      <c r="CC221" s="4"/>
    </row>
    <row r="222" spans="1:119" x14ac:dyDescent="0.15">
      <c r="CC222" s="4"/>
    </row>
    <row r="223" spans="1:119" x14ac:dyDescent="0.15">
      <c r="CC223" s="4"/>
    </row>
    <row r="224" spans="1:119" x14ac:dyDescent="0.15">
      <c r="CC224" s="4"/>
    </row>
    <row r="225" spans="81:81" x14ac:dyDescent="0.15">
      <c r="CC225" s="4"/>
    </row>
    <row r="226" spans="81:81" x14ac:dyDescent="0.15">
      <c r="CC226" s="4"/>
    </row>
    <row r="227" spans="81:81" x14ac:dyDescent="0.15">
      <c r="CC227" s="4"/>
    </row>
    <row r="228" spans="81:81" x14ac:dyDescent="0.15">
      <c r="CC228" s="4"/>
    </row>
    <row r="229" spans="81:81" x14ac:dyDescent="0.15">
      <c r="CC229" s="4"/>
    </row>
    <row r="230" spans="81:81" x14ac:dyDescent="0.15">
      <c r="CC230" s="4"/>
    </row>
    <row r="231" spans="81:81" x14ac:dyDescent="0.15">
      <c r="CC231" s="4"/>
    </row>
    <row r="232" spans="81:81" x14ac:dyDescent="0.15">
      <c r="CC232" s="4"/>
    </row>
    <row r="233" spans="81:81" x14ac:dyDescent="0.15">
      <c r="CC233" s="4"/>
    </row>
    <row r="234" spans="81:81" x14ac:dyDescent="0.15">
      <c r="CC234" s="4"/>
    </row>
    <row r="235" spans="81:81" x14ac:dyDescent="0.15">
      <c r="CC235" s="4"/>
    </row>
    <row r="236" spans="81:81" x14ac:dyDescent="0.15">
      <c r="CC236" s="4"/>
    </row>
    <row r="237" spans="81:81" x14ac:dyDescent="0.15">
      <c r="CC237" s="4"/>
    </row>
    <row r="238" spans="81:81" x14ac:dyDescent="0.15">
      <c r="CC238" s="4"/>
    </row>
    <row r="239" spans="81:81" x14ac:dyDescent="0.15">
      <c r="CC239" s="4"/>
    </row>
    <row r="240" spans="81:81" x14ac:dyDescent="0.15">
      <c r="CC240" s="4"/>
    </row>
    <row r="241" spans="81:81" x14ac:dyDescent="0.15">
      <c r="CC241" s="4"/>
    </row>
    <row r="242" spans="81:81" x14ac:dyDescent="0.15">
      <c r="CC242" s="4"/>
    </row>
    <row r="243" spans="81:81" x14ac:dyDescent="0.15">
      <c r="CC243" s="4"/>
    </row>
    <row r="244" spans="81:81" x14ac:dyDescent="0.15">
      <c r="CC244" s="4"/>
    </row>
    <row r="245" spans="81:81" x14ac:dyDescent="0.15">
      <c r="CC245" s="4"/>
    </row>
    <row r="246" spans="81:81" x14ac:dyDescent="0.15">
      <c r="CC246" s="4"/>
    </row>
    <row r="247" spans="81:81" x14ac:dyDescent="0.15">
      <c r="CC247" s="4"/>
    </row>
    <row r="248" spans="81:81" x14ac:dyDescent="0.15">
      <c r="CC248" s="4"/>
    </row>
    <row r="249" spans="81:81" x14ac:dyDescent="0.15">
      <c r="CC249" s="4"/>
    </row>
    <row r="250" spans="81:81" x14ac:dyDescent="0.15">
      <c r="CC250" s="4"/>
    </row>
    <row r="251" spans="81:81" x14ac:dyDescent="0.15">
      <c r="CC251" s="4"/>
    </row>
    <row r="252" spans="81:81" x14ac:dyDescent="0.15">
      <c r="CC252" s="4"/>
    </row>
    <row r="253" spans="81:81" x14ac:dyDescent="0.15">
      <c r="CC253" s="4"/>
    </row>
    <row r="254" spans="81:81" x14ac:dyDescent="0.15">
      <c r="CC254" s="4"/>
    </row>
  </sheetData>
  <sheetProtection algorithmName="SHA-512" hashValue="lnRZzzwEj/lx1b9T1T7rwo8UfA72oU2S4vDLVQVpdhHvuQwoTfhzXOZi2Ib9W4ew+bLRkKuWs3KyaKc2cm1+CQ==" saltValue="OV6jkN5gMSCIV6v4BF07Rg==" spinCount="100000" sheet="1" objects="1" scenarios="1" selectLockedCells="1"/>
  <mergeCells count="592">
    <mergeCell ref="BQ93:BU93"/>
    <mergeCell ref="BM94:BN94"/>
    <mergeCell ref="BO94:BP94"/>
    <mergeCell ref="BQ94:BU94"/>
    <mergeCell ref="BM93:BN93"/>
    <mergeCell ref="BO93:BP93"/>
    <mergeCell ref="BC6:BK6"/>
    <mergeCell ref="BM92:BN92"/>
    <mergeCell ref="BO92:BP92"/>
    <mergeCell ref="BQ92:BU92"/>
    <mergeCell ref="BM91:BN91"/>
    <mergeCell ref="BO91:BP91"/>
    <mergeCell ref="BM89:BN89"/>
    <mergeCell ref="BO89:BP89"/>
    <mergeCell ref="BQ89:BU89"/>
    <mergeCell ref="BM90:BN90"/>
    <mergeCell ref="BQ85:BU85"/>
    <mergeCell ref="BM86:BN86"/>
    <mergeCell ref="BO86:BP86"/>
    <mergeCell ref="BQ86:BU86"/>
    <mergeCell ref="BM85:BN85"/>
    <mergeCell ref="BO85:BP85"/>
    <mergeCell ref="BO90:BP90"/>
    <mergeCell ref="BQ90:BU90"/>
    <mergeCell ref="BQ91:BU91"/>
    <mergeCell ref="BQ87:BU87"/>
    <mergeCell ref="BM88:BN88"/>
    <mergeCell ref="BO88:BP88"/>
    <mergeCell ref="BQ88:BU88"/>
    <mergeCell ref="BM87:BN87"/>
    <mergeCell ref="BO87:BP87"/>
    <mergeCell ref="BQ81:BU81"/>
    <mergeCell ref="BM82:BN82"/>
    <mergeCell ref="BO82:BP82"/>
    <mergeCell ref="BQ82:BU82"/>
    <mergeCell ref="BM81:BN81"/>
    <mergeCell ref="BO81:BP81"/>
    <mergeCell ref="BQ83:BU83"/>
    <mergeCell ref="BM84:BN84"/>
    <mergeCell ref="BO84:BP84"/>
    <mergeCell ref="BQ84:BU84"/>
    <mergeCell ref="BM83:BN83"/>
    <mergeCell ref="BO83:BP83"/>
    <mergeCell ref="BQ77:BU77"/>
    <mergeCell ref="BM78:BN78"/>
    <mergeCell ref="BO78:BP78"/>
    <mergeCell ref="BQ78:BU78"/>
    <mergeCell ref="BM77:BN77"/>
    <mergeCell ref="BO77:BP77"/>
    <mergeCell ref="BQ79:BU79"/>
    <mergeCell ref="BM80:BN80"/>
    <mergeCell ref="BO80:BP80"/>
    <mergeCell ref="BQ80:BU80"/>
    <mergeCell ref="BM79:BN79"/>
    <mergeCell ref="BO79:BP79"/>
    <mergeCell ref="BM74:BN74"/>
    <mergeCell ref="BO74:BP74"/>
    <mergeCell ref="BQ74:BU74"/>
    <mergeCell ref="BQ75:BU75"/>
    <mergeCell ref="BM76:BN76"/>
    <mergeCell ref="BO76:BP76"/>
    <mergeCell ref="BQ76:BU76"/>
    <mergeCell ref="BM75:BN75"/>
    <mergeCell ref="BO75:BP75"/>
    <mergeCell ref="F60:G60"/>
    <mergeCell ref="I60:J60"/>
    <mergeCell ref="O60:P60"/>
    <mergeCell ref="R60:S60"/>
    <mergeCell ref="U60:V60"/>
    <mergeCell ref="F61:G61"/>
    <mergeCell ref="I61:J61"/>
    <mergeCell ref="O61:P61"/>
    <mergeCell ref="R61:S61"/>
    <mergeCell ref="U61:V61"/>
    <mergeCell ref="F58:G58"/>
    <mergeCell ref="I58:J58"/>
    <mergeCell ref="O58:P58"/>
    <mergeCell ref="R58:S58"/>
    <mergeCell ref="U58:V58"/>
    <mergeCell ref="F59:G59"/>
    <mergeCell ref="I59:J59"/>
    <mergeCell ref="O59:P59"/>
    <mergeCell ref="R59:S59"/>
    <mergeCell ref="U59:V59"/>
    <mergeCell ref="F56:G56"/>
    <mergeCell ref="I56:J56"/>
    <mergeCell ref="O56:P56"/>
    <mergeCell ref="R56:S56"/>
    <mergeCell ref="U56:V56"/>
    <mergeCell ref="F57:G57"/>
    <mergeCell ref="I57:J57"/>
    <mergeCell ref="O57:P57"/>
    <mergeCell ref="R57:S57"/>
    <mergeCell ref="U57:V57"/>
    <mergeCell ref="F54:G54"/>
    <mergeCell ref="I54:J54"/>
    <mergeCell ref="O54:P54"/>
    <mergeCell ref="R54:S54"/>
    <mergeCell ref="U54:V54"/>
    <mergeCell ref="F55:G55"/>
    <mergeCell ref="I55:J55"/>
    <mergeCell ref="O55:P55"/>
    <mergeCell ref="R55:S55"/>
    <mergeCell ref="U55:V55"/>
    <mergeCell ref="F52:G52"/>
    <mergeCell ref="I52:J52"/>
    <mergeCell ref="O52:P52"/>
    <mergeCell ref="R52:S52"/>
    <mergeCell ref="U52:V52"/>
    <mergeCell ref="F53:G53"/>
    <mergeCell ref="I53:J53"/>
    <mergeCell ref="O53:P53"/>
    <mergeCell ref="R53:S53"/>
    <mergeCell ref="U53:V53"/>
    <mergeCell ref="AE50:AF50"/>
    <mergeCell ref="F51:G51"/>
    <mergeCell ref="I51:J51"/>
    <mergeCell ref="O51:P51"/>
    <mergeCell ref="R51:S51"/>
    <mergeCell ref="U51:V51"/>
    <mergeCell ref="AB51:AC51"/>
    <mergeCell ref="AE51:AF51"/>
    <mergeCell ref="F50:G50"/>
    <mergeCell ref="I50:J50"/>
    <mergeCell ref="O50:P50"/>
    <mergeCell ref="R50:S50"/>
    <mergeCell ref="U50:V50"/>
    <mergeCell ref="AB50:AC50"/>
    <mergeCell ref="AE48:AF48"/>
    <mergeCell ref="F49:G49"/>
    <mergeCell ref="I49:J49"/>
    <mergeCell ref="O49:P49"/>
    <mergeCell ref="R49:S49"/>
    <mergeCell ref="U49:V49"/>
    <mergeCell ref="AB49:AC49"/>
    <mergeCell ref="AE49:AF49"/>
    <mergeCell ref="F48:G48"/>
    <mergeCell ref="I48:J48"/>
    <mergeCell ref="O48:P48"/>
    <mergeCell ref="R48:S48"/>
    <mergeCell ref="U48:V48"/>
    <mergeCell ref="AB48:AC48"/>
    <mergeCell ref="AE46:AF46"/>
    <mergeCell ref="F47:G47"/>
    <mergeCell ref="I47:J47"/>
    <mergeCell ref="O47:P47"/>
    <mergeCell ref="R47:S47"/>
    <mergeCell ref="U47:V47"/>
    <mergeCell ref="AB47:AC47"/>
    <mergeCell ref="AE47:AF47"/>
    <mergeCell ref="F46:G46"/>
    <mergeCell ref="I46:J46"/>
    <mergeCell ref="O46:P46"/>
    <mergeCell ref="R46:S46"/>
    <mergeCell ref="U46:V46"/>
    <mergeCell ref="AB46:AC46"/>
    <mergeCell ref="F45:G45"/>
    <mergeCell ref="I45:J45"/>
    <mergeCell ref="O45:P45"/>
    <mergeCell ref="R45:S45"/>
    <mergeCell ref="U45:V45"/>
    <mergeCell ref="AB45:AC45"/>
    <mergeCell ref="AE45:AF45"/>
    <mergeCell ref="F44:G44"/>
    <mergeCell ref="I44:J44"/>
    <mergeCell ref="O44:P44"/>
    <mergeCell ref="R44:S44"/>
    <mergeCell ref="U44:V44"/>
    <mergeCell ref="AB44:AC44"/>
    <mergeCell ref="BV37:BY37"/>
    <mergeCell ref="F43:G43"/>
    <mergeCell ref="I43:J43"/>
    <mergeCell ref="O43:P43"/>
    <mergeCell ref="R43:S43"/>
    <mergeCell ref="U43:V43"/>
    <mergeCell ref="AB43:AC43"/>
    <mergeCell ref="AE43:AF43"/>
    <mergeCell ref="AE44:AF44"/>
    <mergeCell ref="AN44:AO44"/>
    <mergeCell ref="BO36:BP36"/>
    <mergeCell ref="BM35:BN35"/>
    <mergeCell ref="BO35:BP35"/>
    <mergeCell ref="A39:AG39"/>
    <mergeCell ref="BM39:BN39"/>
    <mergeCell ref="BO39:BP39"/>
    <mergeCell ref="BQ39:BU39"/>
    <mergeCell ref="F42:G42"/>
    <mergeCell ref="I42:J42"/>
    <mergeCell ref="O42:P42"/>
    <mergeCell ref="R42:S42"/>
    <mergeCell ref="U42:V42"/>
    <mergeCell ref="BM37:BN37"/>
    <mergeCell ref="BO37:BP37"/>
    <mergeCell ref="AB42:AC42"/>
    <mergeCell ref="AE42:AF42"/>
    <mergeCell ref="AB37:AC37"/>
    <mergeCell ref="AD37:AG37"/>
    <mergeCell ref="BM20:BN20"/>
    <mergeCell ref="BO20:BP20"/>
    <mergeCell ref="BM19:BN19"/>
    <mergeCell ref="BO19:BP19"/>
    <mergeCell ref="BM22:BN22"/>
    <mergeCell ref="BO22:BP22"/>
    <mergeCell ref="BM21:BN21"/>
    <mergeCell ref="BO21:BP21"/>
    <mergeCell ref="BM24:BN24"/>
    <mergeCell ref="BO24:BP24"/>
    <mergeCell ref="BM23:BN23"/>
    <mergeCell ref="BO23:BP23"/>
    <mergeCell ref="BM18:BN18"/>
    <mergeCell ref="BO18:BP18"/>
    <mergeCell ref="BM16:BN16"/>
    <mergeCell ref="BO16:BP16"/>
    <mergeCell ref="BQ16:BU16"/>
    <mergeCell ref="BM17:BN17"/>
    <mergeCell ref="BO17:BP17"/>
    <mergeCell ref="BM15:BN15"/>
    <mergeCell ref="BO15:BP15"/>
    <mergeCell ref="A10:H12"/>
    <mergeCell ref="I10:R12"/>
    <mergeCell ref="S10:X12"/>
    <mergeCell ref="A14:H14"/>
    <mergeCell ref="AR2:AS2"/>
    <mergeCell ref="BM13:BN13"/>
    <mergeCell ref="BO13:BP13"/>
    <mergeCell ref="BQ13:BU13"/>
    <mergeCell ref="BM14:BN14"/>
    <mergeCell ref="BO14:BP14"/>
    <mergeCell ref="BC5:BX5"/>
    <mergeCell ref="BC4:BX4"/>
    <mergeCell ref="BC7:BX7"/>
    <mergeCell ref="BC8:BX8"/>
    <mergeCell ref="BM6:BX6"/>
    <mergeCell ref="I14:R14"/>
    <mergeCell ref="AD17:AG17"/>
    <mergeCell ref="AB18:AC18"/>
    <mergeCell ref="AD18:AG18"/>
    <mergeCell ref="AB19:AC19"/>
    <mergeCell ref="AD19:AG19"/>
    <mergeCell ref="AD10:AG12"/>
    <mergeCell ref="AB14:AC14"/>
    <mergeCell ref="AD14:AG14"/>
    <mergeCell ref="AB15:AC15"/>
    <mergeCell ref="AD15:AG15"/>
    <mergeCell ref="BM25:BN25"/>
    <mergeCell ref="BO25:BP25"/>
    <mergeCell ref="BM28:BN28"/>
    <mergeCell ref="BO28:BP28"/>
    <mergeCell ref="BM27:BN27"/>
    <mergeCell ref="BO27:BP27"/>
    <mergeCell ref="AB33:AC33"/>
    <mergeCell ref="AD33:AG33"/>
    <mergeCell ref="AB34:AC34"/>
    <mergeCell ref="AD34:AG34"/>
    <mergeCell ref="AB29:AC29"/>
    <mergeCell ref="AD29:AG29"/>
    <mergeCell ref="AB30:AC30"/>
    <mergeCell ref="AD30:AG30"/>
    <mergeCell ref="AB31:AC31"/>
    <mergeCell ref="AD31:AG31"/>
    <mergeCell ref="AB25:AC25"/>
    <mergeCell ref="AD25:AG25"/>
    <mergeCell ref="BM30:BN30"/>
    <mergeCell ref="BO30:BP30"/>
    <mergeCell ref="BM29:BN29"/>
    <mergeCell ref="BO29:BP29"/>
    <mergeCell ref="BM34:BN34"/>
    <mergeCell ref="BO34:BP34"/>
    <mergeCell ref="BV33:BY33"/>
    <mergeCell ref="BV34:BY34"/>
    <mergeCell ref="BV35:BY35"/>
    <mergeCell ref="BV36:BY36"/>
    <mergeCell ref="AB36:AC36"/>
    <mergeCell ref="AD36:AG36"/>
    <mergeCell ref="AB26:AC26"/>
    <mergeCell ref="AD26:AG26"/>
    <mergeCell ref="AB27:AC27"/>
    <mergeCell ref="AD27:AG27"/>
    <mergeCell ref="AB28:AC28"/>
    <mergeCell ref="AD28:AG28"/>
    <mergeCell ref="BM26:BN26"/>
    <mergeCell ref="BO26:BP26"/>
    <mergeCell ref="AB35:AC35"/>
    <mergeCell ref="AD35:AG35"/>
    <mergeCell ref="BM32:BN32"/>
    <mergeCell ref="BO32:BP32"/>
    <mergeCell ref="BQ32:BU32"/>
    <mergeCell ref="BM33:BN33"/>
    <mergeCell ref="BO33:BP33"/>
    <mergeCell ref="BM31:BN31"/>
    <mergeCell ref="BO31:BP31"/>
    <mergeCell ref="BM36:BN36"/>
    <mergeCell ref="BM100:BN100"/>
    <mergeCell ref="BO100:BP100"/>
    <mergeCell ref="BQ100:BU100"/>
    <mergeCell ref="AK42:AL42"/>
    <mergeCell ref="AN42:AO42"/>
    <mergeCell ref="AK43:AL43"/>
    <mergeCell ref="AK44:AL44"/>
    <mergeCell ref="AK45:AL45"/>
    <mergeCell ref="AK46:AL46"/>
    <mergeCell ref="AK47:AL47"/>
    <mergeCell ref="AK48:AL48"/>
    <mergeCell ref="AN43:AO43"/>
    <mergeCell ref="BQ71:BU71"/>
    <mergeCell ref="BM72:BN72"/>
    <mergeCell ref="BO72:BP72"/>
    <mergeCell ref="BQ72:BU72"/>
    <mergeCell ref="BM70:BN70"/>
    <mergeCell ref="BO70:BP70"/>
    <mergeCell ref="BQ70:BU70"/>
    <mergeCell ref="BM71:BN71"/>
    <mergeCell ref="BO71:BP71"/>
    <mergeCell ref="BM73:BN73"/>
    <mergeCell ref="BO73:BP73"/>
    <mergeCell ref="BQ73:BU73"/>
    <mergeCell ref="BM101:BN101"/>
    <mergeCell ref="BO101:BP101"/>
    <mergeCell ref="BQ101:BU101"/>
    <mergeCell ref="BM102:BN102"/>
    <mergeCell ref="BO102:BP102"/>
    <mergeCell ref="BQ102:BU102"/>
    <mergeCell ref="BM103:BN103"/>
    <mergeCell ref="BO103:BP103"/>
    <mergeCell ref="BQ103:BU103"/>
    <mergeCell ref="BM104:BN104"/>
    <mergeCell ref="BO104:BP104"/>
    <mergeCell ref="BQ104:BU104"/>
    <mergeCell ref="BM105:BN105"/>
    <mergeCell ref="BO105:BP105"/>
    <mergeCell ref="BQ105:BU105"/>
    <mergeCell ref="BM106:BN106"/>
    <mergeCell ref="BO106:BP106"/>
    <mergeCell ref="BQ106:BU106"/>
    <mergeCell ref="BM107:BN107"/>
    <mergeCell ref="BO107:BP107"/>
    <mergeCell ref="BQ107:BU107"/>
    <mergeCell ref="BM108:BN108"/>
    <mergeCell ref="BO108:BP108"/>
    <mergeCell ref="BQ108:BU108"/>
    <mergeCell ref="BM109:BN109"/>
    <mergeCell ref="BO109:BP109"/>
    <mergeCell ref="BQ109:BU109"/>
    <mergeCell ref="BM110:BN110"/>
    <mergeCell ref="BO110:BP110"/>
    <mergeCell ref="BQ110:BU110"/>
    <mergeCell ref="BM111:BN111"/>
    <mergeCell ref="BO111:BP111"/>
    <mergeCell ref="BQ111:BU111"/>
    <mergeCell ref="BM112:BN112"/>
    <mergeCell ref="BO112:BP112"/>
    <mergeCell ref="BQ112:BU112"/>
    <mergeCell ref="BM113:BN113"/>
    <mergeCell ref="BO113:BP113"/>
    <mergeCell ref="BQ113:BU113"/>
    <mergeCell ref="BM114:BN114"/>
    <mergeCell ref="BO114:BP114"/>
    <mergeCell ref="BQ114:BU114"/>
    <mergeCell ref="BM115:BN115"/>
    <mergeCell ref="BO115:BP115"/>
    <mergeCell ref="BQ115:BU115"/>
    <mergeCell ref="BM116:BN116"/>
    <mergeCell ref="BO116:BP116"/>
    <mergeCell ref="BQ116:BU116"/>
    <mergeCell ref="BM117:BN117"/>
    <mergeCell ref="BO117:BP117"/>
    <mergeCell ref="BQ117:BU117"/>
    <mergeCell ref="BM118:BN118"/>
    <mergeCell ref="BO118:BP118"/>
    <mergeCell ref="BQ118:BU118"/>
    <mergeCell ref="BM119:BN119"/>
    <mergeCell ref="BO119:BP119"/>
    <mergeCell ref="BQ119:BU119"/>
    <mergeCell ref="BM120:BN120"/>
    <mergeCell ref="BO120:BP120"/>
    <mergeCell ref="BQ120:BU120"/>
    <mergeCell ref="BM121:BN121"/>
    <mergeCell ref="BO121:BP121"/>
    <mergeCell ref="BQ121:BU121"/>
    <mergeCell ref="BM122:BN122"/>
    <mergeCell ref="BO122:BP122"/>
    <mergeCell ref="BQ122:BU122"/>
    <mergeCell ref="BM123:BN123"/>
    <mergeCell ref="BO123:BP123"/>
    <mergeCell ref="BQ123:BU123"/>
    <mergeCell ref="BM124:BN124"/>
    <mergeCell ref="BO124:BP124"/>
    <mergeCell ref="BQ124:BU124"/>
    <mergeCell ref="BM126:BN126"/>
    <mergeCell ref="BO126:BP126"/>
    <mergeCell ref="BQ126:BU126"/>
    <mergeCell ref="BM131:BN131"/>
    <mergeCell ref="BO131:BP131"/>
    <mergeCell ref="BQ131:BU131"/>
    <mergeCell ref="BM132:BN132"/>
    <mergeCell ref="BO132:BP132"/>
    <mergeCell ref="BQ132:BU132"/>
    <mergeCell ref="BM133:BN133"/>
    <mergeCell ref="BO133:BP133"/>
    <mergeCell ref="BQ133:BU133"/>
    <mergeCell ref="BM134:BN134"/>
    <mergeCell ref="BO134:BP134"/>
    <mergeCell ref="BQ134:BU134"/>
    <mergeCell ref="BM135:BN135"/>
    <mergeCell ref="BO135:BP135"/>
    <mergeCell ref="BQ135:BU135"/>
    <mergeCell ref="BM136:BN136"/>
    <mergeCell ref="BO136:BP136"/>
    <mergeCell ref="BQ136:BU136"/>
    <mergeCell ref="BM137:BN137"/>
    <mergeCell ref="BO137:BP137"/>
    <mergeCell ref="BQ137:BU137"/>
    <mergeCell ref="BM138:BN138"/>
    <mergeCell ref="BO138:BP138"/>
    <mergeCell ref="BQ138:BU138"/>
    <mergeCell ref="BM139:BN139"/>
    <mergeCell ref="BO139:BP139"/>
    <mergeCell ref="BQ139:BU139"/>
    <mergeCell ref="BM140:BN140"/>
    <mergeCell ref="BO140:BP140"/>
    <mergeCell ref="BQ140:BU140"/>
    <mergeCell ref="BM141:BN141"/>
    <mergeCell ref="BO141:BP141"/>
    <mergeCell ref="BQ141:BU141"/>
    <mergeCell ref="BM147:BN147"/>
    <mergeCell ref="BO147:BP147"/>
    <mergeCell ref="BQ147:BU147"/>
    <mergeCell ref="BM142:BN142"/>
    <mergeCell ref="BO142:BP142"/>
    <mergeCell ref="BQ142:BU142"/>
    <mergeCell ref="BM143:BN143"/>
    <mergeCell ref="BO143:BP143"/>
    <mergeCell ref="BQ143:BU143"/>
    <mergeCell ref="BM144:BN144"/>
    <mergeCell ref="BO144:BP144"/>
    <mergeCell ref="BQ144:BU144"/>
    <mergeCell ref="BM157:BN157"/>
    <mergeCell ref="BO157:BP157"/>
    <mergeCell ref="BQ157:BU157"/>
    <mergeCell ref="BM151:BN151"/>
    <mergeCell ref="BO151:BP151"/>
    <mergeCell ref="BQ151:BU151"/>
    <mergeCell ref="BM152:BN152"/>
    <mergeCell ref="BO152:BP152"/>
    <mergeCell ref="BQ152:BU152"/>
    <mergeCell ref="BM153:BN153"/>
    <mergeCell ref="BO153:BP153"/>
    <mergeCell ref="BQ153:BU153"/>
    <mergeCell ref="AN46:AO46"/>
    <mergeCell ref="AN47:AO47"/>
    <mergeCell ref="AN48:AO48"/>
    <mergeCell ref="BM154:BN154"/>
    <mergeCell ref="BO154:BP154"/>
    <mergeCell ref="BQ154:BU154"/>
    <mergeCell ref="BM155:BN155"/>
    <mergeCell ref="BO155:BP155"/>
    <mergeCell ref="BQ155:BU155"/>
    <mergeCell ref="BM148:BN148"/>
    <mergeCell ref="BO148:BP148"/>
    <mergeCell ref="BQ148:BU148"/>
    <mergeCell ref="BM149:BN149"/>
    <mergeCell ref="BO149:BP149"/>
    <mergeCell ref="BQ149:BU149"/>
    <mergeCell ref="BM150:BN150"/>
    <mergeCell ref="BO150:BP150"/>
    <mergeCell ref="BQ150:BU150"/>
    <mergeCell ref="BM145:BN145"/>
    <mergeCell ref="BO145:BP145"/>
    <mergeCell ref="BQ145:BU145"/>
    <mergeCell ref="BM146:BN146"/>
    <mergeCell ref="BO146:BP146"/>
    <mergeCell ref="BQ146:BU146"/>
    <mergeCell ref="A18:H18"/>
    <mergeCell ref="A19:H19"/>
    <mergeCell ref="A20:H20"/>
    <mergeCell ref="A21:H21"/>
    <mergeCell ref="A22:H22"/>
    <mergeCell ref="A23:H23"/>
    <mergeCell ref="S14:X14"/>
    <mergeCell ref="S15:X15"/>
    <mergeCell ref="AN45:AO45"/>
    <mergeCell ref="A25:H25"/>
    <mergeCell ref="A26:H26"/>
    <mergeCell ref="A27:H27"/>
    <mergeCell ref="A28:H28"/>
    <mergeCell ref="AB23:AC23"/>
    <mergeCell ref="AD23:AG23"/>
    <mergeCell ref="AB24:AC24"/>
    <mergeCell ref="AD24:AG24"/>
    <mergeCell ref="AB20:AC20"/>
    <mergeCell ref="AD20:AG20"/>
    <mergeCell ref="AB21:AC21"/>
    <mergeCell ref="AD21:AG21"/>
    <mergeCell ref="AB22:AC22"/>
    <mergeCell ref="AD22:AG22"/>
    <mergeCell ref="AB17:AC17"/>
    <mergeCell ref="A31:H31"/>
    <mergeCell ref="A33:H33"/>
    <mergeCell ref="A34:H34"/>
    <mergeCell ref="A35:H35"/>
    <mergeCell ref="A36:H36"/>
    <mergeCell ref="A37:H37"/>
    <mergeCell ref="I15:R15"/>
    <mergeCell ref="I17:R17"/>
    <mergeCell ref="I18:R18"/>
    <mergeCell ref="I19:R19"/>
    <mergeCell ref="I20:R20"/>
    <mergeCell ref="I21:R21"/>
    <mergeCell ref="I22:R22"/>
    <mergeCell ref="I23:R23"/>
    <mergeCell ref="I24:R24"/>
    <mergeCell ref="I25:R25"/>
    <mergeCell ref="I26:R26"/>
    <mergeCell ref="I27:R27"/>
    <mergeCell ref="I28:R28"/>
    <mergeCell ref="I29:R29"/>
    <mergeCell ref="I30:R30"/>
    <mergeCell ref="I31:R31"/>
    <mergeCell ref="A24:H24"/>
    <mergeCell ref="A17:H17"/>
    <mergeCell ref="Z33:AA33"/>
    <mergeCell ref="Z34:AA34"/>
    <mergeCell ref="Z35:AA35"/>
    <mergeCell ref="I33:R33"/>
    <mergeCell ref="I34:R34"/>
    <mergeCell ref="I35:R35"/>
    <mergeCell ref="I36:R36"/>
    <mergeCell ref="I37:R37"/>
    <mergeCell ref="S17:V17"/>
    <mergeCell ref="S18:V18"/>
    <mergeCell ref="S19:V19"/>
    <mergeCell ref="S20:V20"/>
    <mergeCell ref="S21:V21"/>
    <mergeCell ref="S22:V22"/>
    <mergeCell ref="S23:V23"/>
    <mergeCell ref="S24:V24"/>
    <mergeCell ref="S25:V25"/>
    <mergeCell ref="S26:V26"/>
    <mergeCell ref="S27:V27"/>
    <mergeCell ref="S28:V28"/>
    <mergeCell ref="S29:V29"/>
    <mergeCell ref="S30:V30"/>
    <mergeCell ref="S31:V31"/>
    <mergeCell ref="S33:X33"/>
    <mergeCell ref="BV29:BY29"/>
    <mergeCell ref="BV30:BY30"/>
    <mergeCell ref="BV31:BY31"/>
    <mergeCell ref="BV32:BY32"/>
    <mergeCell ref="A15:H15"/>
    <mergeCell ref="Z14:AA14"/>
    <mergeCell ref="Z15:AA15"/>
    <mergeCell ref="Z17:AA17"/>
    <mergeCell ref="Z18:AA18"/>
    <mergeCell ref="Z19:AA19"/>
    <mergeCell ref="Z20:AA20"/>
    <mergeCell ref="Z21:AA21"/>
    <mergeCell ref="Z22:AA22"/>
    <mergeCell ref="Z23:AA23"/>
    <mergeCell ref="Z24:AA24"/>
    <mergeCell ref="Z25:AA25"/>
    <mergeCell ref="Z26:AA26"/>
    <mergeCell ref="Z27:AA27"/>
    <mergeCell ref="Z28:AA28"/>
    <mergeCell ref="Z29:AA29"/>
    <mergeCell ref="Z30:AA30"/>
    <mergeCell ref="Z31:AA31"/>
    <mergeCell ref="A29:H29"/>
    <mergeCell ref="A30:H30"/>
    <mergeCell ref="S34:X34"/>
    <mergeCell ref="S35:X35"/>
    <mergeCell ref="S36:X36"/>
    <mergeCell ref="S37:X37"/>
    <mergeCell ref="Z36:AA36"/>
    <mergeCell ref="Z37:AA37"/>
    <mergeCell ref="Y10:AC12"/>
    <mergeCell ref="BV10:BY12"/>
    <mergeCell ref="BV13:BY13"/>
    <mergeCell ref="BV14:BY14"/>
    <mergeCell ref="BV15:BY15"/>
    <mergeCell ref="BV16:BY16"/>
    <mergeCell ref="BV17:BY17"/>
    <mergeCell ref="BV18:BY18"/>
    <mergeCell ref="BV19:BY19"/>
    <mergeCell ref="BV20:BY20"/>
    <mergeCell ref="BV21:BY21"/>
    <mergeCell ref="BV22:BY22"/>
    <mergeCell ref="BV23:BY23"/>
    <mergeCell ref="BV24:BY24"/>
    <mergeCell ref="BV25:BY25"/>
    <mergeCell ref="BV26:BY26"/>
    <mergeCell ref="BV27:BY27"/>
    <mergeCell ref="BV28:BY28"/>
  </mergeCells>
  <phoneticPr fontId="16"/>
  <conditionalFormatting sqref="AD159:BL187">
    <cfRule type="cellIs" dxfId="1" priority="1" operator="equal">
      <formula>"OK"</formula>
    </cfRule>
  </conditionalFormatting>
  <conditionalFormatting sqref="BJ10:BL39">
    <cfRule type="expression" dxfId="0" priority="2">
      <formula>$BC$7="４週（２８日）"</formula>
    </cfRule>
  </conditionalFormatting>
  <dataValidations count="15">
    <dataValidation type="list" allowBlank="1" showInputMessage="1" showErrorMessage="1" sqref="WWS983083:WXW983083 WMW983083:WOA983083 WDA983083:WEE983083 VTE983083:VUI983083 VJI983083:VKM983083 UZM983083:VAQ983083 UPQ983083:UQU983083 UFU983083:UGY983083 TVY983083:TXC983083 TMC983083:TNG983083 TCG983083:TDK983083 SSK983083:STO983083 SIO983083:SJS983083 RYS983083:RZW983083 ROW983083:RQA983083 RFA983083:RGE983083 QVE983083:QWI983083 QLI983083:QMM983083 QBM983083:QCQ983083 PRQ983083:PSU983083 PHU983083:PIY983083 OXY983083:OZC983083 OOC983083:OPG983083 OEG983083:OFK983083 NUK983083:NVO983083 NKO983083:NLS983083 NAS983083:NBW983083 MQW983083:MSA983083 MHA983083:MIE983083 LXE983083:LYI983083 LNI983083:LOM983083 LDM983083:LEQ983083 KTQ983083:KUU983083 KJU983083:KKY983083 JZY983083:KBC983083 JQC983083:JRG983083 JGG983083:JHK983083 IWK983083:IXO983083 IMO983083:INS983083 ICS983083:IDW983083 HSW983083:HUA983083 HJA983083:HKE983083 GZE983083:HAI983083 GPI983083:GQM983083 GFM983083:GGQ983083 FVQ983083:FWU983083 FLU983083:FMY983083 FBY983083:FDC983083 ESC983083:ETG983083 EIG983083:EJK983083 DYK983083:DZO983083 DOO983083:DPS983083 DES983083:DFW983083 CUW983083:CWA983083 CLA983083:CME983083 CBE983083:CCI983083 BRI983083:BSM983083 BHM983083:BIQ983083 AXQ983083:AYU983083 ANU983083:AOY983083 ADY983083:AFC983083 UC983083:VG983083 KG983083:LK983083 AH983083:BL983083 WWS917547:WXW917547 WMW917547:WOA917547 WDA917547:WEE917547 VTE917547:VUI917547 VJI917547:VKM917547 UZM917547:VAQ917547 UPQ917547:UQU917547 UFU917547:UGY917547 TVY917547:TXC917547 TMC917547:TNG917547 TCG917547:TDK917547 SSK917547:STO917547 SIO917547:SJS917547 RYS917547:RZW917547 ROW917547:RQA917547 RFA917547:RGE917547 QVE917547:QWI917547 QLI917547:QMM917547 QBM917547:QCQ917547 PRQ917547:PSU917547 PHU917547:PIY917547 OXY917547:OZC917547 OOC917547:OPG917547 OEG917547:OFK917547 NUK917547:NVO917547 NKO917547:NLS917547 NAS917547:NBW917547 MQW917547:MSA917547 MHA917547:MIE917547 LXE917547:LYI917547 LNI917547:LOM917547 LDM917547:LEQ917547 KTQ917547:KUU917547 KJU917547:KKY917547 JZY917547:KBC917547 JQC917547:JRG917547 JGG917547:JHK917547 IWK917547:IXO917547 IMO917547:INS917547 ICS917547:IDW917547 HSW917547:HUA917547 HJA917547:HKE917547 GZE917547:HAI917547 GPI917547:GQM917547 GFM917547:GGQ917547 FVQ917547:FWU917547 FLU917547:FMY917547 FBY917547:FDC917547 ESC917547:ETG917547 EIG917547:EJK917547 DYK917547:DZO917547 DOO917547:DPS917547 DES917547:DFW917547 CUW917547:CWA917547 CLA917547:CME917547 CBE917547:CCI917547 BRI917547:BSM917547 BHM917547:BIQ917547 AXQ917547:AYU917547 ANU917547:AOY917547 ADY917547:AFC917547 UC917547:VG917547 KG917547:LK917547 AH917547:BL917547 WWS852011:WXW852011 WMW852011:WOA852011 WDA852011:WEE852011 VTE852011:VUI852011 VJI852011:VKM852011 UZM852011:VAQ852011 UPQ852011:UQU852011 UFU852011:UGY852011 TVY852011:TXC852011 TMC852011:TNG852011 TCG852011:TDK852011 SSK852011:STO852011 SIO852011:SJS852011 RYS852011:RZW852011 ROW852011:RQA852011 RFA852011:RGE852011 QVE852011:QWI852011 QLI852011:QMM852011 QBM852011:QCQ852011 PRQ852011:PSU852011 PHU852011:PIY852011 OXY852011:OZC852011 OOC852011:OPG852011 OEG852011:OFK852011 NUK852011:NVO852011 NKO852011:NLS852011 NAS852011:NBW852011 MQW852011:MSA852011 MHA852011:MIE852011 LXE852011:LYI852011 LNI852011:LOM852011 LDM852011:LEQ852011 KTQ852011:KUU852011 KJU852011:KKY852011 JZY852011:KBC852011 JQC852011:JRG852011 JGG852011:JHK852011 IWK852011:IXO852011 IMO852011:INS852011 ICS852011:IDW852011 HSW852011:HUA852011 HJA852011:HKE852011 GZE852011:HAI852011 GPI852011:GQM852011 GFM852011:GGQ852011 FVQ852011:FWU852011 FLU852011:FMY852011 FBY852011:FDC852011 ESC852011:ETG852011 EIG852011:EJK852011 DYK852011:DZO852011 DOO852011:DPS852011 DES852011:DFW852011 CUW852011:CWA852011 CLA852011:CME852011 CBE852011:CCI852011 BRI852011:BSM852011 BHM852011:BIQ852011 AXQ852011:AYU852011 ANU852011:AOY852011 ADY852011:AFC852011 UC852011:VG852011 KG852011:LK852011 AH852011:BL852011 WWS786475:WXW786475 WMW786475:WOA786475 WDA786475:WEE786475 VTE786475:VUI786475 VJI786475:VKM786475 UZM786475:VAQ786475 UPQ786475:UQU786475 UFU786475:UGY786475 TVY786475:TXC786475 TMC786475:TNG786475 TCG786475:TDK786475 SSK786475:STO786475 SIO786475:SJS786475 RYS786475:RZW786475 ROW786475:RQA786475 RFA786475:RGE786475 QVE786475:QWI786475 QLI786475:QMM786475 QBM786475:QCQ786475 PRQ786475:PSU786475 PHU786475:PIY786475 OXY786475:OZC786475 OOC786475:OPG786475 OEG786475:OFK786475 NUK786475:NVO786475 NKO786475:NLS786475 NAS786475:NBW786475 MQW786475:MSA786475 MHA786475:MIE786475 LXE786475:LYI786475 LNI786475:LOM786475 LDM786475:LEQ786475 KTQ786475:KUU786475 KJU786475:KKY786475 JZY786475:KBC786475 JQC786475:JRG786475 JGG786475:JHK786475 IWK786475:IXO786475 IMO786475:INS786475 ICS786475:IDW786475 HSW786475:HUA786475 HJA786475:HKE786475 GZE786475:HAI786475 GPI786475:GQM786475 GFM786475:GGQ786475 FVQ786475:FWU786475 FLU786475:FMY786475 FBY786475:FDC786475 ESC786475:ETG786475 EIG786475:EJK786475 DYK786475:DZO786475 DOO786475:DPS786475 DES786475:DFW786475 CUW786475:CWA786475 CLA786475:CME786475 CBE786475:CCI786475 BRI786475:BSM786475 BHM786475:BIQ786475 AXQ786475:AYU786475 ANU786475:AOY786475 ADY786475:AFC786475 UC786475:VG786475 KG786475:LK786475 AH786475:BL786475 WWS720939:WXW720939 WMW720939:WOA720939 WDA720939:WEE720939 VTE720939:VUI720939 VJI720939:VKM720939 UZM720939:VAQ720939 UPQ720939:UQU720939 UFU720939:UGY720939 TVY720939:TXC720939 TMC720939:TNG720939 TCG720939:TDK720939 SSK720939:STO720939 SIO720939:SJS720939 RYS720939:RZW720939 ROW720939:RQA720939 RFA720939:RGE720939 QVE720939:QWI720939 QLI720939:QMM720939 QBM720939:QCQ720939 PRQ720939:PSU720939 PHU720939:PIY720939 OXY720939:OZC720939 OOC720939:OPG720939 OEG720939:OFK720939 NUK720939:NVO720939 NKO720939:NLS720939 NAS720939:NBW720939 MQW720939:MSA720939 MHA720939:MIE720939 LXE720939:LYI720939 LNI720939:LOM720939 LDM720939:LEQ720939 KTQ720939:KUU720939 KJU720939:KKY720939 JZY720939:KBC720939 JQC720939:JRG720939 JGG720939:JHK720939 IWK720939:IXO720939 IMO720939:INS720939 ICS720939:IDW720939 HSW720939:HUA720939 HJA720939:HKE720939 GZE720939:HAI720939 GPI720939:GQM720939 GFM720939:GGQ720939 FVQ720939:FWU720939 FLU720939:FMY720939 FBY720939:FDC720939 ESC720939:ETG720939 EIG720939:EJK720939 DYK720939:DZO720939 DOO720939:DPS720939 DES720939:DFW720939 CUW720939:CWA720939 CLA720939:CME720939 CBE720939:CCI720939 BRI720939:BSM720939 BHM720939:BIQ720939 AXQ720939:AYU720939 ANU720939:AOY720939 ADY720939:AFC720939 UC720939:VG720939 KG720939:LK720939 AH720939:BL720939 WWS655403:WXW655403 WMW655403:WOA655403 WDA655403:WEE655403 VTE655403:VUI655403 VJI655403:VKM655403 UZM655403:VAQ655403 UPQ655403:UQU655403 UFU655403:UGY655403 TVY655403:TXC655403 TMC655403:TNG655403 TCG655403:TDK655403 SSK655403:STO655403 SIO655403:SJS655403 RYS655403:RZW655403 ROW655403:RQA655403 RFA655403:RGE655403 QVE655403:QWI655403 QLI655403:QMM655403 QBM655403:QCQ655403 PRQ655403:PSU655403 PHU655403:PIY655403 OXY655403:OZC655403 OOC655403:OPG655403 OEG655403:OFK655403 NUK655403:NVO655403 NKO655403:NLS655403 NAS655403:NBW655403 MQW655403:MSA655403 MHA655403:MIE655403 LXE655403:LYI655403 LNI655403:LOM655403 LDM655403:LEQ655403 KTQ655403:KUU655403 KJU655403:KKY655403 JZY655403:KBC655403 JQC655403:JRG655403 JGG655403:JHK655403 IWK655403:IXO655403 IMO655403:INS655403 ICS655403:IDW655403 HSW655403:HUA655403 HJA655403:HKE655403 GZE655403:HAI655403 GPI655403:GQM655403 GFM655403:GGQ655403 FVQ655403:FWU655403 FLU655403:FMY655403 FBY655403:FDC655403 ESC655403:ETG655403 EIG655403:EJK655403 DYK655403:DZO655403 DOO655403:DPS655403 DES655403:DFW655403 CUW655403:CWA655403 CLA655403:CME655403 CBE655403:CCI655403 BRI655403:BSM655403 BHM655403:BIQ655403 AXQ655403:AYU655403 ANU655403:AOY655403 ADY655403:AFC655403 UC655403:VG655403 KG655403:LK655403 AH655403:BL655403 WWS589867:WXW589867 WMW589867:WOA589867 WDA589867:WEE589867 VTE589867:VUI589867 VJI589867:VKM589867 UZM589867:VAQ589867 UPQ589867:UQU589867 UFU589867:UGY589867 TVY589867:TXC589867 TMC589867:TNG589867 TCG589867:TDK589867 SSK589867:STO589867 SIO589867:SJS589867 RYS589867:RZW589867 ROW589867:RQA589867 RFA589867:RGE589867 QVE589867:QWI589867 QLI589867:QMM589867 QBM589867:QCQ589867 PRQ589867:PSU589867 PHU589867:PIY589867 OXY589867:OZC589867 OOC589867:OPG589867 OEG589867:OFK589867 NUK589867:NVO589867 NKO589867:NLS589867 NAS589867:NBW589867 MQW589867:MSA589867 MHA589867:MIE589867 LXE589867:LYI589867 LNI589867:LOM589867 LDM589867:LEQ589867 KTQ589867:KUU589867 KJU589867:KKY589867 JZY589867:KBC589867 JQC589867:JRG589867 JGG589867:JHK589867 IWK589867:IXO589867 IMO589867:INS589867 ICS589867:IDW589867 HSW589867:HUA589867 HJA589867:HKE589867 GZE589867:HAI589867 GPI589867:GQM589867 GFM589867:GGQ589867 FVQ589867:FWU589867 FLU589867:FMY589867 FBY589867:FDC589867 ESC589867:ETG589867 EIG589867:EJK589867 DYK589867:DZO589867 DOO589867:DPS589867 DES589867:DFW589867 CUW589867:CWA589867 CLA589867:CME589867 CBE589867:CCI589867 BRI589867:BSM589867 BHM589867:BIQ589867 AXQ589867:AYU589867 ANU589867:AOY589867 ADY589867:AFC589867 UC589867:VG589867 KG589867:LK589867 AH589867:BL589867 WWS524331:WXW524331 WMW524331:WOA524331 WDA524331:WEE524331 VTE524331:VUI524331 VJI524331:VKM524331 UZM524331:VAQ524331 UPQ524331:UQU524331 UFU524331:UGY524331 TVY524331:TXC524331 TMC524331:TNG524331 TCG524331:TDK524331 SSK524331:STO524331 SIO524331:SJS524331 RYS524331:RZW524331 ROW524331:RQA524331 RFA524331:RGE524331 QVE524331:QWI524331 QLI524331:QMM524331 QBM524331:QCQ524331 PRQ524331:PSU524331 PHU524331:PIY524331 OXY524331:OZC524331 OOC524331:OPG524331 OEG524331:OFK524331 NUK524331:NVO524331 NKO524331:NLS524331 NAS524331:NBW524331 MQW524331:MSA524331 MHA524331:MIE524331 LXE524331:LYI524331 LNI524331:LOM524331 LDM524331:LEQ524331 KTQ524331:KUU524331 KJU524331:KKY524331 JZY524331:KBC524331 JQC524331:JRG524331 JGG524331:JHK524331 IWK524331:IXO524331 IMO524331:INS524331 ICS524331:IDW524331 HSW524331:HUA524331 HJA524331:HKE524331 GZE524331:HAI524331 GPI524331:GQM524331 GFM524331:GGQ524331 FVQ524331:FWU524331 FLU524331:FMY524331 FBY524331:FDC524331 ESC524331:ETG524331 EIG524331:EJK524331 DYK524331:DZO524331 DOO524331:DPS524331 DES524331:DFW524331 CUW524331:CWA524331 CLA524331:CME524331 CBE524331:CCI524331 BRI524331:BSM524331 BHM524331:BIQ524331 AXQ524331:AYU524331 ANU524331:AOY524331 ADY524331:AFC524331 UC524331:VG524331 KG524331:LK524331 AH524331:BL524331 WWS458795:WXW458795 WMW458795:WOA458795 WDA458795:WEE458795 VTE458795:VUI458795 VJI458795:VKM458795 UZM458795:VAQ458795 UPQ458795:UQU458795 UFU458795:UGY458795 TVY458795:TXC458795 TMC458795:TNG458795 TCG458795:TDK458795 SSK458795:STO458795 SIO458795:SJS458795 RYS458795:RZW458795 ROW458795:RQA458795 RFA458795:RGE458795 QVE458795:QWI458795 QLI458795:QMM458795 QBM458795:QCQ458795 PRQ458795:PSU458795 PHU458795:PIY458795 OXY458795:OZC458795 OOC458795:OPG458795 OEG458795:OFK458795 NUK458795:NVO458795 NKO458795:NLS458795 NAS458795:NBW458795 MQW458795:MSA458795 MHA458795:MIE458795 LXE458795:LYI458795 LNI458795:LOM458795 LDM458795:LEQ458795 KTQ458795:KUU458795 KJU458795:KKY458795 JZY458795:KBC458795 JQC458795:JRG458795 JGG458795:JHK458795 IWK458795:IXO458795 IMO458795:INS458795 ICS458795:IDW458795 HSW458795:HUA458795 HJA458795:HKE458795 GZE458795:HAI458795 GPI458795:GQM458795 GFM458795:GGQ458795 FVQ458795:FWU458795 FLU458795:FMY458795 FBY458795:FDC458795 ESC458795:ETG458795 EIG458795:EJK458795 DYK458795:DZO458795 DOO458795:DPS458795 DES458795:DFW458795 CUW458795:CWA458795 CLA458795:CME458795 CBE458795:CCI458795 BRI458795:BSM458795 BHM458795:BIQ458795 AXQ458795:AYU458795 ANU458795:AOY458795 ADY458795:AFC458795 UC458795:VG458795 KG458795:LK458795 AH458795:BL458795 WWS393259:WXW393259 WMW393259:WOA393259 WDA393259:WEE393259 VTE393259:VUI393259 VJI393259:VKM393259 UZM393259:VAQ393259 UPQ393259:UQU393259 UFU393259:UGY393259 TVY393259:TXC393259 TMC393259:TNG393259 TCG393259:TDK393259 SSK393259:STO393259 SIO393259:SJS393259 RYS393259:RZW393259 ROW393259:RQA393259 RFA393259:RGE393259 QVE393259:QWI393259 QLI393259:QMM393259 QBM393259:QCQ393259 PRQ393259:PSU393259 PHU393259:PIY393259 OXY393259:OZC393259 OOC393259:OPG393259 OEG393259:OFK393259 NUK393259:NVO393259 NKO393259:NLS393259 NAS393259:NBW393259 MQW393259:MSA393259 MHA393259:MIE393259 LXE393259:LYI393259 LNI393259:LOM393259 LDM393259:LEQ393259 KTQ393259:KUU393259 KJU393259:KKY393259 JZY393259:KBC393259 JQC393259:JRG393259 JGG393259:JHK393259 IWK393259:IXO393259 IMO393259:INS393259 ICS393259:IDW393259 HSW393259:HUA393259 HJA393259:HKE393259 GZE393259:HAI393259 GPI393259:GQM393259 GFM393259:GGQ393259 FVQ393259:FWU393259 FLU393259:FMY393259 FBY393259:FDC393259 ESC393259:ETG393259 EIG393259:EJK393259 DYK393259:DZO393259 DOO393259:DPS393259 DES393259:DFW393259 CUW393259:CWA393259 CLA393259:CME393259 CBE393259:CCI393259 BRI393259:BSM393259 BHM393259:BIQ393259 AXQ393259:AYU393259 ANU393259:AOY393259 ADY393259:AFC393259 UC393259:VG393259 KG393259:LK393259 AH393259:BL393259 WWS327723:WXW327723 WMW327723:WOA327723 WDA327723:WEE327723 VTE327723:VUI327723 VJI327723:VKM327723 UZM327723:VAQ327723 UPQ327723:UQU327723 UFU327723:UGY327723 TVY327723:TXC327723 TMC327723:TNG327723 TCG327723:TDK327723 SSK327723:STO327723 SIO327723:SJS327723 RYS327723:RZW327723 ROW327723:RQA327723 RFA327723:RGE327723 QVE327723:QWI327723 QLI327723:QMM327723 QBM327723:QCQ327723 PRQ327723:PSU327723 PHU327723:PIY327723 OXY327723:OZC327723 OOC327723:OPG327723 OEG327723:OFK327723 NUK327723:NVO327723 NKO327723:NLS327723 NAS327723:NBW327723 MQW327723:MSA327723 MHA327723:MIE327723 LXE327723:LYI327723 LNI327723:LOM327723 LDM327723:LEQ327723 KTQ327723:KUU327723 KJU327723:KKY327723 JZY327723:KBC327723 JQC327723:JRG327723 JGG327723:JHK327723 IWK327723:IXO327723 IMO327723:INS327723 ICS327723:IDW327723 HSW327723:HUA327723 HJA327723:HKE327723 GZE327723:HAI327723 GPI327723:GQM327723 GFM327723:GGQ327723 FVQ327723:FWU327723 FLU327723:FMY327723 FBY327723:FDC327723 ESC327723:ETG327723 EIG327723:EJK327723 DYK327723:DZO327723 DOO327723:DPS327723 DES327723:DFW327723 CUW327723:CWA327723 CLA327723:CME327723 CBE327723:CCI327723 BRI327723:BSM327723 BHM327723:BIQ327723 AXQ327723:AYU327723 ANU327723:AOY327723 ADY327723:AFC327723 UC327723:VG327723 KG327723:LK327723 AH327723:BL327723 WWS262187:WXW262187 WMW262187:WOA262187 WDA262187:WEE262187 VTE262187:VUI262187 VJI262187:VKM262187 UZM262187:VAQ262187 UPQ262187:UQU262187 UFU262187:UGY262187 TVY262187:TXC262187 TMC262187:TNG262187 TCG262187:TDK262187 SSK262187:STO262187 SIO262187:SJS262187 RYS262187:RZW262187 ROW262187:RQA262187 RFA262187:RGE262187 QVE262187:QWI262187 QLI262187:QMM262187 QBM262187:QCQ262187 PRQ262187:PSU262187 PHU262187:PIY262187 OXY262187:OZC262187 OOC262187:OPG262187 OEG262187:OFK262187 NUK262187:NVO262187 NKO262187:NLS262187 NAS262187:NBW262187 MQW262187:MSA262187 MHA262187:MIE262187 LXE262187:LYI262187 LNI262187:LOM262187 LDM262187:LEQ262187 KTQ262187:KUU262187 KJU262187:KKY262187 JZY262187:KBC262187 JQC262187:JRG262187 JGG262187:JHK262187 IWK262187:IXO262187 IMO262187:INS262187 ICS262187:IDW262187 HSW262187:HUA262187 HJA262187:HKE262187 GZE262187:HAI262187 GPI262187:GQM262187 GFM262187:GGQ262187 FVQ262187:FWU262187 FLU262187:FMY262187 FBY262187:FDC262187 ESC262187:ETG262187 EIG262187:EJK262187 DYK262187:DZO262187 DOO262187:DPS262187 DES262187:DFW262187 CUW262187:CWA262187 CLA262187:CME262187 CBE262187:CCI262187 BRI262187:BSM262187 BHM262187:BIQ262187 AXQ262187:AYU262187 ANU262187:AOY262187 ADY262187:AFC262187 UC262187:VG262187 KG262187:LK262187 AH262187:BL262187 WWS196651:WXW196651 WMW196651:WOA196651 WDA196651:WEE196651 VTE196651:VUI196651 VJI196651:VKM196651 UZM196651:VAQ196651 UPQ196651:UQU196651 UFU196651:UGY196651 TVY196651:TXC196651 TMC196651:TNG196651 TCG196651:TDK196651 SSK196651:STO196651 SIO196651:SJS196651 RYS196651:RZW196651 ROW196651:RQA196651 RFA196651:RGE196651 QVE196651:QWI196651 QLI196651:QMM196651 QBM196651:QCQ196651 PRQ196651:PSU196651 PHU196651:PIY196651 OXY196651:OZC196651 OOC196651:OPG196651 OEG196651:OFK196651 NUK196651:NVO196651 NKO196651:NLS196651 NAS196651:NBW196651 MQW196651:MSA196651 MHA196651:MIE196651 LXE196651:LYI196651 LNI196651:LOM196651 LDM196651:LEQ196651 KTQ196651:KUU196651 KJU196651:KKY196651 JZY196651:KBC196651 JQC196651:JRG196651 JGG196651:JHK196651 IWK196651:IXO196651 IMO196651:INS196651 ICS196651:IDW196651 HSW196651:HUA196651 HJA196651:HKE196651 GZE196651:HAI196651 GPI196651:GQM196651 GFM196651:GGQ196651 FVQ196651:FWU196651 FLU196651:FMY196651 FBY196651:FDC196651 ESC196651:ETG196651 EIG196651:EJK196651 DYK196651:DZO196651 DOO196651:DPS196651 DES196651:DFW196651 CUW196651:CWA196651 CLA196651:CME196651 CBE196651:CCI196651 BRI196651:BSM196651 BHM196651:BIQ196651 AXQ196651:AYU196651 ANU196651:AOY196651 ADY196651:AFC196651 UC196651:VG196651 KG196651:LK196651 AH196651:BL196651 WWS131115:WXW131115 WMW131115:WOA131115 WDA131115:WEE131115 VTE131115:VUI131115 VJI131115:VKM131115 UZM131115:VAQ131115 UPQ131115:UQU131115 UFU131115:UGY131115 TVY131115:TXC131115 TMC131115:TNG131115 TCG131115:TDK131115 SSK131115:STO131115 SIO131115:SJS131115 RYS131115:RZW131115 ROW131115:RQA131115 RFA131115:RGE131115 QVE131115:QWI131115 QLI131115:QMM131115 QBM131115:QCQ131115 PRQ131115:PSU131115 PHU131115:PIY131115 OXY131115:OZC131115 OOC131115:OPG131115 OEG131115:OFK131115 NUK131115:NVO131115 NKO131115:NLS131115 NAS131115:NBW131115 MQW131115:MSA131115 MHA131115:MIE131115 LXE131115:LYI131115 LNI131115:LOM131115 LDM131115:LEQ131115 KTQ131115:KUU131115 KJU131115:KKY131115 JZY131115:KBC131115 JQC131115:JRG131115 JGG131115:JHK131115 IWK131115:IXO131115 IMO131115:INS131115 ICS131115:IDW131115 HSW131115:HUA131115 HJA131115:HKE131115 GZE131115:HAI131115 GPI131115:GQM131115 GFM131115:GGQ131115 FVQ131115:FWU131115 FLU131115:FMY131115 FBY131115:FDC131115 ESC131115:ETG131115 EIG131115:EJK131115 DYK131115:DZO131115 DOO131115:DPS131115 DES131115:DFW131115 CUW131115:CWA131115 CLA131115:CME131115 CBE131115:CCI131115 BRI131115:BSM131115 BHM131115:BIQ131115 AXQ131115:AYU131115 ANU131115:AOY131115 ADY131115:AFC131115 UC131115:VG131115 KG131115:LK131115 AH131115:BL131115 WWS65579:WXW65579 WMW65579:WOA65579 WDA65579:WEE65579 VTE65579:VUI65579 VJI65579:VKM65579 UZM65579:VAQ65579 UPQ65579:UQU65579 UFU65579:UGY65579 TVY65579:TXC65579 TMC65579:TNG65579 TCG65579:TDK65579 SSK65579:STO65579 SIO65579:SJS65579 RYS65579:RZW65579 ROW65579:RQA65579 RFA65579:RGE65579 QVE65579:QWI65579 QLI65579:QMM65579 QBM65579:QCQ65579 PRQ65579:PSU65579 PHU65579:PIY65579 OXY65579:OZC65579 OOC65579:OPG65579 OEG65579:OFK65579 NUK65579:NVO65579 NKO65579:NLS65579 NAS65579:NBW65579 MQW65579:MSA65579 MHA65579:MIE65579 LXE65579:LYI65579 LNI65579:LOM65579 LDM65579:LEQ65579 KTQ65579:KUU65579 KJU65579:KKY65579 JZY65579:KBC65579 JQC65579:JRG65579 JGG65579:JHK65579 IWK65579:IXO65579 IMO65579:INS65579 ICS65579:IDW65579 HSW65579:HUA65579 HJA65579:HKE65579 GZE65579:HAI65579 GPI65579:GQM65579 GFM65579:GGQ65579 FVQ65579:FWU65579 FLU65579:FMY65579 FBY65579:FDC65579 ESC65579:ETG65579 EIG65579:EJK65579 DYK65579:DZO65579 DOO65579:DPS65579 DES65579:DFW65579 CUW65579:CWA65579 CLA65579:CME65579 CBE65579:CCI65579 BRI65579:BSM65579 BHM65579:BIQ65579 AXQ65579:AYU65579 ANU65579:AOY65579 ADY65579:AFC65579 UC65579:VG65579 KG65579:LK65579 AH65579:BL65579 WWS39:WXW39 WMW39:WOA39 WDA39:WEE39 VTE39:VUI39 VJI39:VKM39 UZM39:VAQ39 UPQ39:UQU39 UFU39:UGY39 TVY39:TXC39 TMC39:TNG39 TCG39:TDK39 SSK39:STO39 SIO39:SJS39 RYS39:RZW39 ROW39:RQA39 RFA39:RGE39 QVE39:QWI39 QLI39:QMM39 QBM39:QCQ39 PRQ39:PSU39 PHU39:PIY39 OXY39:OZC39 OOC39:OPG39 OEG39:OFK39 NUK39:NVO39 NKO39:NLS39 NAS39:NBW39 MQW39:MSA39 MHA39:MIE39 LXE39:LYI39 LNI39:LOM39 LDM39:LEQ39 KTQ39:KUU39 KJU39:KKY39 JZY39:KBC39 JQC39:JRG39 JGG39:JHK39 IWK39:IXO39 IMO39:INS39 ICS39:IDW39 HSW39:HUA39 HJA39:HKE39 GZE39:HAI39 GPI39:GQM39 GFM39:GGQ39 FVQ39:FWU39 FLU39:FMY39 FBY39:FDC39 ESC39:ETG39 EIG39:EJK39 DYK39:DZO39 DOO39:DPS39 DES39:DFW39 CUW39:CWA39 CLA39:CME39 CBE39:CCI39 BRI39:BSM39 BHM39:BIQ39 AXQ39:AYU39 ANU39:AOY39 ADY39:AFC39 UC39:VG39 KG39:LK39" xr:uid="{55BE2F4E-1E9E-426D-906A-3B5ADCBE1DA8}">
      <formula1>$X$42:$X$46</formula1>
    </dataValidation>
    <dataValidation type="list" allowBlank="1" showInputMessage="1" showErrorMessage="1" sqref="WXN983051 LB6:LB7 UX6:UX7 AET6:AET7 AOP6:AOP7 AYL6:AYL7 BIH6:BIH7 BSD6:BSD7 CBZ6:CBZ7 CLV6:CLV7 CVR6:CVR7 DFN6:DFN7 DPJ6:DPJ7 DZF6:DZF7 EJB6:EJB7 ESX6:ESX7 FCT6:FCT7 FMP6:FMP7 FWL6:FWL7 GGH6:GGH7 GQD6:GQD7 GZZ6:GZZ7 HJV6:HJV7 HTR6:HTR7 IDN6:IDN7 INJ6:INJ7 IXF6:IXF7 JHB6:JHB7 JQX6:JQX7 KAT6:KAT7 KKP6:KKP7 KUL6:KUL7 LEH6:LEH7 LOD6:LOD7 LXZ6:LXZ7 MHV6:MHV7 MRR6:MRR7 NBN6:NBN7 NLJ6:NLJ7 NVF6:NVF7 OFB6:OFB7 OOX6:OOX7 OYT6:OYT7 PIP6:PIP7 PSL6:PSL7 QCH6:QCH7 QMD6:QMD7 QVZ6:QVZ7 RFV6:RFV7 RPR6:RPR7 RZN6:RZN7 SJJ6:SJJ7 STF6:STF7 TDB6:TDB7 TMX6:TMX7 TWT6:TWT7 UGP6:UGP7 UQL6:UQL7 VAH6:VAH7 VKD6:VKD7 VTZ6:VTZ7 WDV6:WDV7 WNR6:WNR7 WXN6:WXN7 BC65547 LB65547 UX65547 AET65547 AOP65547 AYL65547 BIH65547 BSD65547 CBZ65547 CLV65547 CVR65547 DFN65547 DPJ65547 DZF65547 EJB65547 ESX65547 FCT65547 FMP65547 FWL65547 GGH65547 GQD65547 GZZ65547 HJV65547 HTR65547 IDN65547 INJ65547 IXF65547 JHB65547 JQX65547 KAT65547 KKP65547 KUL65547 LEH65547 LOD65547 LXZ65547 MHV65547 MRR65547 NBN65547 NLJ65547 NVF65547 OFB65547 OOX65547 OYT65547 PIP65547 PSL65547 QCH65547 QMD65547 QVZ65547 RFV65547 RPR65547 RZN65547 SJJ65547 STF65547 TDB65547 TMX65547 TWT65547 UGP65547 UQL65547 VAH65547 VKD65547 VTZ65547 WDV65547 WNR65547 WXN65547 BC131083 LB131083 UX131083 AET131083 AOP131083 AYL131083 BIH131083 BSD131083 CBZ131083 CLV131083 CVR131083 DFN131083 DPJ131083 DZF131083 EJB131083 ESX131083 FCT131083 FMP131083 FWL131083 GGH131083 GQD131083 GZZ131083 HJV131083 HTR131083 IDN131083 INJ131083 IXF131083 JHB131083 JQX131083 KAT131083 KKP131083 KUL131083 LEH131083 LOD131083 LXZ131083 MHV131083 MRR131083 NBN131083 NLJ131083 NVF131083 OFB131083 OOX131083 OYT131083 PIP131083 PSL131083 QCH131083 QMD131083 QVZ131083 RFV131083 RPR131083 RZN131083 SJJ131083 STF131083 TDB131083 TMX131083 TWT131083 UGP131083 UQL131083 VAH131083 VKD131083 VTZ131083 WDV131083 WNR131083 WXN131083 BC196619 LB196619 UX196619 AET196619 AOP196619 AYL196619 BIH196619 BSD196619 CBZ196619 CLV196619 CVR196619 DFN196619 DPJ196619 DZF196619 EJB196619 ESX196619 FCT196619 FMP196619 FWL196619 GGH196619 GQD196619 GZZ196619 HJV196619 HTR196619 IDN196619 INJ196619 IXF196619 JHB196619 JQX196619 KAT196619 KKP196619 KUL196619 LEH196619 LOD196619 LXZ196619 MHV196619 MRR196619 NBN196619 NLJ196619 NVF196619 OFB196619 OOX196619 OYT196619 PIP196619 PSL196619 QCH196619 QMD196619 QVZ196619 RFV196619 RPR196619 RZN196619 SJJ196619 STF196619 TDB196619 TMX196619 TWT196619 UGP196619 UQL196619 VAH196619 VKD196619 VTZ196619 WDV196619 WNR196619 WXN196619 BC262155 LB262155 UX262155 AET262155 AOP262155 AYL262155 BIH262155 BSD262155 CBZ262155 CLV262155 CVR262155 DFN262155 DPJ262155 DZF262155 EJB262155 ESX262155 FCT262155 FMP262155 FWL262155 GGH262155 GQD262155 GZZ262155 HJV262155 HTR262155 IDN262155 INJ262155 IXF262155 JHB262155 JQX262155 KAT262155 KKP262155 KUL262155 LEH262155 LOD262155 LXZ262155 MHV262155 MRR262155 NBN262155 NLJ262155 NVF262155 OFB262155 OOX262155 OYT262155 PIP262155 PSL262155 QCH262155 QMD262155 QVZ262155 RFV262155 RPR262155 RZN262155 SJJ262155 STF262155 TDB262155 TMX262155 TWT262155 UGP262155 UQL262155 VAH262155 VKD262155 VTZ262155 WDV262155 WNR262155 WXN262155 BC327691 LB327691 UX327691 AET327691 AOP327691 AYL327691 BIH327691 BSD327691 CBZ327691 CLV327691 CVR327691 DFN327691 DPJ327691 DZF327691 EJB327691 ESX327691 FCT327691 FMP327691 FWL327691 GGH327691 GQD327691 GZZ327691 HJV327691 HTR327691 IDN327691 INJ327691 IXF327691 JHB327691 JQX327691 KAT327691 KKP327691 KUL327691 LEH327691 LOD327691 LXZ327691 MHV327691 MRR327691 NBN327691 NLJ327691 NVF327691 OFB327691 OOX327691 OYT327691 PIP327691 PSL327691 QCH327691 QMD327691 QVZ327691 RFV327691 RPR327691 RZN327691 SJJ327691 STF327691 TDB327691 TMX327691 TWT327691 UGP327691 UQL327691 VAH327691 VKD327691 VTZ327691 WDV327691 WNR327691 WXN327691 BC393227 LB393227 UX393227 AET393227 AOP393227 AYL393227 BIH393227 BSD393227 CBZ393227 CLV393227 CVR393227 DFN393227 DPJ393227 DZF393227 EJB393227 ESX393227 FCT393227 FMP393227 FWL393227 GGH393227 GQD393227 GZZ393227 HJV393227 HTR393227 IDN393227 INJ393227 IXF393227 JHB393227 JQX393227 KAT393227 KKP393227 KUL393227 LEH393227 LOD393227 LXZ393227 MHV393227 MRR393227 NBN393227 NLJ393227 NVF393227 OFB393227 OOX393227 OYT393227 PIP393227 PSL393227 QCH393227 QMD393227 QVZ393227 RFV393227 RPR393227 RZN393227 SJJ393227 STF393227 TDB393227 TMX393227 TWT393227 UGP393227 UQL393227 VAH393227 VKD393227 VTZ393227 WDV393227 WNR393227 WXN393227 BC458763 LB458763 UX458763 AET458763 AOP458763 AYL458763 BIH458763 BSD458763 CBZ458763 CLV458763 CVR458763 DFN458763 DPJ458763 DZF458763 EJB458763 ESX458763 FCT458763 FMP458763 FWL458763 GGH458763 GQD458763 GZZ458763 HJV458763 HTR458763 IDN458763 INJ458763 IXF458763 JHB458763 JQX458763 KAT458763 KKP458763 KUL458763 LEH458763 LOD458763 LXZ458763 MHV458763 MRR458763 NBN458763 NLJ458763 NVF458763 OFB458763 OOX458763 OYT458763 PIP458763 PSL458763 QCH458763 QMD458763 QVZ458763 RFV458763 RPR458763 RZN458763 SJJ458763 STF458763 TDB458763 TMX458763 TWT458763 UGP458763 UQL458763 VAH458763 VKD458763 VTZ458763 WDV458763 WNR458763 WXN458763 BC524299 LB524299 UX524299 AET524299 AOP524299 AYL524299 BIH524299 BSD524299 CBZ524299 CLV524299 CVR524299 DFN524299 DPJ524299 DZF524299 EJB524299 ESX524299 FCT524299 FMP524299 FWL524299 GGH524299 GQD524299 GZZ524299 HJV524299 HTR524299 IDN524299 INJ524299 IXF524299 JHB524299 JQX524299 KAT524299 KKP524299 KUL524299 LEH524299 LOD524299 LXZ524299 MHV524299 MRR524299 NBN524299 NLJ524299 NVF524299 OFB524299 OOX524299 OYT524299 PIP524299 PSL524299 QCH524299 QMD524299 QVZ524299 RFV524299 RPR524299 RZN524299 SJJ524299 STF524299 TDB524299 TMX524299 TWT524299 UGP524299 UQL524299 VAH524299 VKD524299 VTZ524299 WDV524299 WNR524299 WXN524299 BC589835 LB589835 UX589835 AET589835 AOP589835 AYL589835 BIH589835 BSD589835 CBZ589835 CLV589835 CVR589835 DFN589835 DPJ589835 DZF589835 EJB589835 ESX589835 FCT589835 FMP589835 FWL589835 GGH589835 GQD589835 GZZ589835 HJV589835 HTR589835 IDN589835 INJ589835 IXF589835 JHB589835 JQX589835 KAT589835 KKP589835 KUL589835 LEH589835 LOD589835 LXZ589835 MHV589835 MRR589835 NBN589835 NLJ589835 NVF589835 OFB589835 OOX589835 OYT589835 PIP589835 PSL589835 QCH589835 QMD589835 QVZ589835 RFV589835 RPR589835 RZN589835 SJJ589835 STF589835 TDB589835 TMX589835 TWT589835 UGP589835 UQL589835 VAH589835 VKD589835 VTZ589835 WDV589835 WNR589835 WXN589835 BC655371 LB655371 UX655371 AET655371 AOP655371 AYL655371 BIH655371 BSD655371 CBZ655371 CLV655371 CVR655371 DFN655371 DPJ655371 DZF655371 EJB655371 ESX655371 FCT655371 FMP655371 FWL655371 GGH655371 GQD655371 GZZ655371 HJV655371 HTR655371 IDN655371 INJ655371 IXF655371 JHB655371 JQX655371 KAT655371 KKP655371 KUL655371 LEH655371 LOD655371 LXZ655371 MHV655371 MRR655371 NBN655371 NLJ655371 NVF655371 OFB655371 OOX655371 OYT655371 PIP655371 PSL655371 QCH655371 QMD655371 QVZ655371 RFV655371 RPR655371 RZN655371 SJJ655371 STF655371 TDB655371 TMX655371 TWT655371 UGP655371 UQL655371 VAH655371 VKD655371 VTZ655371 WDV655371 WNR655371 WXN655371 BC720907 LB720907 UX720907 AET720907 AOP720907 AYL720907 BIH720907 BSD720907 CBZ720907 CLV720907 CVR720907 DFN720907 DPJ720907 DZF720907 EJB720907 ESX720907 FCT720907 FMP720907 FWL720907 GGH720907 GQD720907 GZZ720907 HJV720907 HTR720907 IDN720907 INJ720907 IXF720907 JHB720907 JQX720907 KAT720907 KKP720907 KUL720907 LEH720907 LOD720907 LXZ720907 MHV720907 MRR720907 NBN720907 NLJ720907 NVF720907 OFB720907 OOX720907 OYT720907 PIP720907 PSL720907 QCH720907 QMD720907 QVZ720907 RFV720907 RPR720907 RZN720907 SJJ720907 STF720907 TDB720907 TMX720907 TWT720907 UGP720907 UQL720907 VAH720907 VKD720907 VTZ720907 WDV720907 WNR720907 WXN720907 BC786443 LB786443 UX786443 AET786443 AOP786443 AYL786443 BIH786443 BSD786443 CBZ786443 CLV786443 CVR786443 DFN786443 DPJ786443 DZF786443 EJB786443 ESX786443 FCT786443 FMP786443 FWL786443 GGH786443 GQD786443 GZZ786443 HJV786443 HTR786443 IDN786443 INJ786443 IXF786443 JHB786443 JQX786443 KAT786443 KKP786443 KUL786443 LEH786443 LOD786443 LXZ786443 MHV786443 MRR786443 NBN786443 NLJ786443 NVF786443 OFB786443 OOX786443 OYT786443 PIP786443 PSL786443 QCH786443 QMD786443 QVZ786443 RFV786443 RPR786443 RZN786443 SJJ786443 STF786443 TDB786443 TMX786443 TWT786443 UGP786443 UQL786443 VAH786443 VKD786443 VTZ786443 WDV786443 WNR786443 WXN786443 BC851979 LB851979 UX851979 AET851979 AOP851979 AYL851979 BIH851979 BSD851979 CBZ851979 CLV851979 CVR851979 DFN851979 DPJ851979 DZF851979 EJB851979 ESX851979 FCT851979 FMP851979 FWL851979 GGH851979 GQD851979 GZZ851979 HJV851979 HTR851979 IDN851979 INJ851979 IXF851979 JHB851979 JQX851979 KAT851979 KKP851979 KUL851979 LEH851979 LOD851979 LXZ851979 MHV851979 MRR851979 NBN851979 NLJ851979 NVF851979 OFB851979 OOX851979 OYT851979 PIP851979 PSL851979 QCH851979 QMD851979 QVZ851979 RFV851979 RPR851979 RZN851979 SJJ851979 STF851979 TDB851979 TMX851979 TWT851979 UGP851979 UQL851979 VAH851979 VKD851979 VTZ851979 WDV851979 WNR851979 WXN851979 BC917515 LB917515 UX917515 AET917515 AOP917515 AYL917515 BIH917515 BSD917515 CBZ917515 CLV917515 CVR917515 DFN917515 DPJ917515 DZF917515 EJB917515 ESX917515 FCT917515 FMP917515 FWL917515 GGH917515 GQD917515 GZZ917515 HJV917515 HTR917515 IDN917515 INJ917515 IXF917515 JHB917515 JQX917515 KAT917515 KKP917515 KUL917515 LEH917515 LOD917515 LXZ917515 MHV917515 MRR917515 NBN917515 NLJ917515 NVF917515 OFB917515 OOX917515 OYT917515 PIP917515 PSL917515 QCH917515 QMD917515 QVZ917515 RFV917515 RPR917515 RZN917515 SJJ917515 STF917515 TDB917515 TMX917515 TWT917515 UGP917515 UQL917515 VAH917515 VKD917515 VTZ917515 WDV917515 WNR917515 WXN917515 BC983051 LB983051 UX983051 AET983051 AOP983051 AYL983051 BIH983051 BSD983051 CBZ983051 CLV983051 CVR983051 DFN983051 DPJ983051 DZF983051 EJB983051 ESX983051 FCT983051 FMP983051 FWL983051 GGH983051 GQD983051 GZZ983051 HJV983051 HTR983051 IDN983051 INJ983051 IXF983051 JHB983051 JQX983051 KAT983051 KKP983051 KUL983051 LEH983051 LOD983051 LXZ983051 MHV983051 MRR983051 NBN983051 NLJ983051 NVF983051 OFB983051 OOX983051 OYT983051 PIP983051 PSL983051 QCH983051 QMD983051 QVZ983051 RFV983051 RPR983051 RZN983051 SJJ983051 STF983051 TDB983051 TMX983051 TWT983051 UGP983051 UQL983051 VAH983051 VKD983051 VTZ983051 WDV983051 WNR983051" xr:uid="{62161229-6003-47F0-B647-4FB50002E678}">
      <formula1>#REF!</formula1>
    </dataValidation>
    <dataValidation type="list" allowBlank="1" showInputMessage="1" showErrorMessage="1" sqref="AH39:BL39" xr:uid="{3C94D862-AA69-4153-A435-27BC3F2AED79}">
      <formula1>$X$42:$X$49</formula1>
    </dataValidation>
    <dataValidation type="list" allowBlank="1" showInputMessage="1" showErrorMessage="1" sqref="WXN983050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C65546 LB65546 UX65546 AET65546 AOP65546 AYL65546 BIH65546 BSD65546 CBZ65546 CLV65546 CVR65546 DFN65546 DPJ65546 DZF65546 EJB65546 ESX65546 FCT65546 FMP65546 FWL65546 GGH65546 GQD65546 GZZ65546 HJV65546 HTR65546 IDN65546 INJ65546 IXF65546 JHB65546 JQX65546 KAT65546 KKP65546 KUL65546 LEH65546 LOD65546 LXZ65546 MHV65546 MRR65546 NBN65546 NLJ65546 NVF65546 OFB65546 OOX65546 OYT65546 PIP65546 PSL65546 QCH65546 QMD65546 QVZ65546 RFV65546 RPR65546 RZN65546 SJJ65546 STF65546 TDB65546 TMX65546 TWT65546 UGP65546 UQL65546 VAH65546 VKD65546 VTZ65546 WDV65546 WNR65546 WXN65546 BC131082 LB131082 UX131082 AET131082 AOP131082 AYL131082 BIH131082 BSD131082 CBZ131082 CLV131082 CVR131082 DFN131082 DPJ131082 DZF131082 EJB131082 ESX131082 FCT131082 FMP131082 FWL131082 GGH131082 GQD131082 GZZ131082 HJV131082 HTR131082 IDN131082 INJ131082 IXF131082 JHB131082 JQX131082 KAT131082 KKP131082 KUL131082 LEH131082 LOD131082 LXZ131082 MHV131082 MRR131082 NBN131082 NLJ131082 NVF131082 OFB131082 OOX131082 OYT131082 PIP131082 PSL131082 QCH131082 QMD131082 QVZ131082 RFV131082 RPR131082 RZN131082 SJJ131082 STF131082 TDB131082 TMX131082 TWT131082 UGP131082 UQL131082 VAH131082 VKD131082 VTZ131082 WDV131082 WNR131082 WXN131082 BC196618 LB196618 UX196618 AET196618 AOP196618 AYL196618 BIH196618 BSD196618 CBZ196618 CLV196618 CVR196618 DFN196618 DPJ196618 DZF196618 EJB196618 ESX196618 FCT196618 FMP196618 FWL196618 GGH196618 GQD196618 GZZ196618 HJV196618 HTR196618 IDN196618 INJ196618 IXF196618 JHB196618 JQX196618 KAT196618 KKP196618 KUL196618 LEH196618 LOD196618 LXZ196618 MHV196618 MRR196618 NBN196618 NLJ196618 NVF196618 OFB196618 OOX196618 OYT196618 PIP196618 PSL196618 QCH196618 QMD196618 QVZ196618 RFV196618 RPR196618 RZN196618 SJJ196618 STF196618 TDB196618 TMX196618 TWT196618 UGP196618 UQL196618 VAH196618 VKD196618 VTZ196618 WDV196618 WNR196618 WXN196618 BC262154 LB262154 UX262154 AET262154 AOP262154 AYL262154 BIH262154 BSD262154 CBZ262154 CLV262154 CVR262154 DFN262154 DPJ262154 DZF262154 EJB262154 ESX262154 FCT262154 FMP262154 FWL262154 GGH262154 GQD262154 GZZ262154 HJV262154 HTR262154 IDN262154 INJ262154 IXF262154 JHB262154 JQX262154 KAT262154 KKP262154 KUL262154 LEH262154 LOD262154 LXZ262154 MHV262154 MRR262154 NBN262154 NLJ262154 NVF262154 OFB262154 OOX262154 OYT262154 PIP262154 PSL262154 QCH262154 QMD262154 QVZ262154 RFV262154 RPR262154 RZN262154 SJJ262154 STF262154 TDB262154 TMX262154 TWT262154 UGP262154 UQL262154 VAH262154 VKD262154 VTZ262154 WDV262154 WNR262154 WXN262154 BC327690 LB327690 UX327690 AET327690 AOP327690 AYL327690 BIH327690 BSD327690 CBZ327690 CLV327690 CVR327690 DFN327690 DPJ327690 DZF327690 EJB327690 ESX327690 FCT327690 FMP327690 FWL327690 GGH327690 GQD327690 GZZ327690 HJV327690 HTR327690 IDN327690 INJ327690 IXF327690 JHB327690 JQX327690 KAT327690 KKP327690 KUL327690 LEH327690 LOD327690 LXZ327690 MHV327690 MRR327690 NBN327690 NLJ327690 NVF327690 OFB327690 OOX327690 OYT327690 PIP327690 PSL327690 QCH327690 QMD327690 QVZ327690 RFV327690 RPR327690 RZN327690 SJJ327690 STF327690 TDB327690 TMX327690 TWT327690 UGP327690 UQL327690 VAH327690 VKD327690 VTZ327690 WDV327690 WNR327690 WXN327690 BC393226 LB393226 UX393226 AET393226 AOP393226 AYL393226 BIH393226 BSD393226 CBZ393226 CLV393226 CVR393226 DFN393226 DPJ393226 DZF393226 EJB393226 ESX393226 FCT393226 FMP393226 FWL393226 GGH393226 GQD393226 GZZ393226 HJV393226 HTR393226 IDN393226 INJ393226 IXF393226 JHB393226 JQX393226 KAT393226 KKP393226 KUL393226 LEH393226 LOD393226 LXZ393226 MHV393226 MRR393226 NBN393226 NLJ393226 NVF393226 OFB393226 OOX393226 OYT393226 PIP393226 PSL393226 QCH393226 QMD393226 QVZ393226 RFV393226 RPR393226 RZN393226 SJJ393226 STF393226 TDB393226 TMX393226 TWT393226 UGP393226 UQL393226 VAH393226 VKD393226 VTZ393226 WDV393226 WNR393226 WXN393226 BC458762 LB458762 UX458762 AET458762 AOP458762 AYL458762 BIH458762 BSD458762 CBZ458762 CLV458762 CVR458762 DFN458762 DPJ458762 DZF458762 EJB458762 ESX458762 FCT458762 FMP458762 FWL458762 GGH458762 GQD458762 GZZ458762 HJV458762 HTR458762 IDN458762 INJ458762 IXF458762 JHB458762 JQX458762 KAT458762 KKP458762 KUL458762 LEH458762 LOD458762 LXZ458762 MHV458762 MRR458762 NBN458762 NLJ458762 NVF458762 OFB458762 OOX458762 OYT458762 PIP458762 PSL458762 QCH458762 QMD458762 QVZ458762 RFV458762 RPR458762 RZN458762 SJJ458762 STF458762 TDB458762 TMX458762 TWT458762 UGP458762 UQL458762 VAH458762 VKD458762 VTZ458762 WDV458762 WNR458762 WXN458762 BC524298 LB524298 UX524298 AET524298 AOP524298 AYL524298 BIH524298 BSD524298 CBZ524298 CLV524298 CVR524298 DFN524298 DPJ524298 DZF524298 EJB524298 ESX524298 FCT524298 FMP524298 FWL524298 GGH524298 GQD524298 GZZ524298 HJV524298 HTR524298 IDN524298 INJ524298 IXF524298 JHB524298 JQX524298 KAT524298 KKP524298 KUL524298 LEH524298 LOD524298 LXZ524298 MHV524298 MRR524298 NBN524298 NLJ524298 NVF524298 OFB524298 OOX524298 OYT524298 PIP524298 PSL524298 QCH524298 QMD524298 QVZ524298 RFV524298 RPR524298 RZN524298 SJJ524298 STF524298 TDB524298 TMX524298 TWT524298 UGP524298 UQL524298 VAH524298 VKD524298 VTZ524298 WDV524298 WNR524298 WXN524298 BC589834 LB589834 UX589834 AET589834 AOP589834 AYL589834 BIH589834 BSD589834 CBZ589834 CLV589834 CVR589834 DFN589834 DPJ589834 DZF589834 EJB589834 ESX589834 FCT589834 FMP589834 FWL589834 GGH589834 GQD589834 GZZ589834 HJV589834 HTR589834 IDN589834 INJ589834 IXF589834 JHB589834 JQX589834 KAT589834 KKP589834 KUL589834 LEH589834 LOD589834 LXZ589834 MHV589834 MRR589834 NBN589834 NLJ589834 NVF589834 OFB589834 OOX589834 OYT589834 PIP589834 PSL589834 QCH589834 QMD589834 QVZ589834 RFV589834 RPR589834 RZN589834 SJJ589834 STF589834 TDB589834 TMX589834 TWT589834 UGP589834 UQL589834 VAH589834 VKD589834 VTZ589834 WDV589834 WNR589834 WXN589834 BC655370 LB655370 UX655370 AET655370 AOP655370 AYL655370 BIH655370 BSD655370 CBZ655370 CLV655370 CVR655370 DFN655370 DPJ655370 DZF655370 EJB655370 ESX655370 FCT655370 FMP655370 FWL655370 GGH655370 GQD655370 GZZ655370 HJV655370 HTR655370 IDN655370 INJ655370 IXF655370 JHB655370 JQX655370 KAT655370 KKP655370 KUL655370 LEH655370 LOD655370 LXZ655370 MHV655370 MRR655370 NBN655370 NLJ655370 NVF655370 OFB655370 OOX655370 OYT655370 PIP655370 PSL655370 QCH655370 QMD655370 QVZ655370 RFV655370 RPR655370 RZN655370 SJJ655370 STF655370 TDB655370 TMX655370 TWT655370 UGP655370 UQL655370 VAH655370 VKD655370 VTZ655370 WDV655370 WNR655370 WXN655370 BC720906 LB720906 UX720906 AET720906 AOP720906 AYL720906 BIH720906 BSD720906 CBZ720906 CLV720906 CVR720906 DFN720906 DPJ720906 DZF720906 EJB720906 ESX720906 FCT720906 FMP720906 FWL720906 GGH720906 GQD720906 GZZ720906 HJV720906 HTR720906 IDN720906 INJ720906 IXF720906 JHB720906 JQX720906 KAT720906 KKP720906 KUL720906 LEH720906 LOD720906 LXZ720906 MHV720906 MRR720906 NBN720906 NLJ720906 NVF720906 OFB720906 OOX720906 OYT720906 PIP720906 PSL720906 QCH720906 QMD720906 QVZ720906 RFV720906 RPR720906 RZN720906 SJJ720906 STF720906 TDB720906 TMX720906 TWT720906 UGP720906 UQL720906 VAH720906 VKD720906 VTZ720906 WDV720906 WNR720906 WXN720906 BC786442 LB786442 UX786442 AET786442 AOP786442 AYL786442 BIH786442 BSD786442 CBZ786442 CLV786442 CVR786442 DFN786442 DPJ786442 DZF786442 EJB786442 ESX786442 FCT786442 FMP786442 FWL786442 GGH786442 GQD786442 GZZ786442 HJV786442 HTR786442 IDN786442 INJ786442 IXF786442 JHB786442 JQX786442 KAT786442 KKP786442 KUL786442 LEH786442 LOD786442 LXZ786442 MHV786442 MRR786442 NBN786442 NLJ786442 NVF786442 OFB786442 OOX786442 OYT786442 PIP786442 PSL786442 QCH786442 QMD786442 QVZ786442 RFV786442 RPR786442 RZN786442 SJJ786442 STF786442 TDB786442 TMX786442 TWT786442 UGP786442 UQL786442 VAH786442 VKD786442 VTZ786442 WDV786442 WNR786442 WXN786442 BC851978 LB851978 UX851978 AET851978 AOP851978 AYL851978 BIH851978 BSD851978 CBZ851978 CLV851978 CVR851978 DFN851978 DPJ851978 DZF851978 EJB851978 ESX851978 FCT851978 FMP851978 FWL851978 GGH851978 GQD851978 GZZ851978 HJV851978 HTR851978 IDN851978 INJ851978 IXF851978 JHB851978 JQX851978 KAT851978 KKP851978 KUL851978 LEH851978 LOD851978 LXZ851978 MHV851978 MRR851978 NBN851978 NLJ851978 NVF851978 OFB851978 OOX851978 OYT851978 PIP851978 PSL851978 QCH851978 QMD851978 QVZ851978 RFV851978 RPR851978 RZN851978 SJJ851978 STF851978 TDB851978 TMX851978 TWT851978 UGP851978 UQL851978 VAH851978 VKD851978 VTZ851978 WDV851978 WNR851978 WXN851978 BC917514 LB917514 UX917514 AET917514 AOP917514 AYL917514 BIH917514 BSD917514 CBZ917514 CLV917514 CVR917514 DFN917514 DPJ917514 DZF917514 EJB917514 ESX917514 FCT917514 FMP917514 FWL917514 GGH917514 GQD917514 GZZ917514 HJV917514 HTR917514 IDN917514 INJ917514 IXF917514 JHB917514 JQX917514 KAT917514 KKP917514 KUL917514 LEH917514 LOD917514 LXZ917514 MHV917514 MRR917514 NBN917514 NLJ917514 NVF917514 OFB917514 OOX917514 OYT917514 PIP917514 PSL917514 QCH917514 QMD917514 QVZ917514 RFV917514 RPR917514 RZN917514 SJJ917514 STF917514 TDB917514 TMX917514 TWT917514 UGP917514 UQL917514 VAH917514 VKD917514 VTZ917514 WDV917514 WNR917514 WXN917514 BC983050 LB983050 UX983050 AET983050 AOP983050 AYL983050 BIH983050 BSD983050 CBZ983050 CLV983050 CVR983050 DFN983050 DPJ983050 DZF983050 EJB983050 ESX983050 FCT983050 FMP983050 FWL983050 GGH983050 GQD983050 GZZ983050 HJV983050 HTR983050 IDN983050 INJ983050 IXF983050 JHB983050 JQX983050 KAT983050 KKP983050 KUL983050 LEH983050 LOD983050 LXZ983050 MHV983050 MRR983050 NBN983050 NLJ983050 NVF983050 OFB983050 OOX983050 OYT983050 PIP983050 PSL983050 QCH983050 QMD983050 QVZ983050 RFV983050 RPR983050 RZN983050 SJJ983050 STF983050 TDB983050 TMX983050 TWT983050 UGP983050 UQL983050 VAH983050 VKD983050 VTZ983050 WDV983050 WNR983050" xr:uid="{E07CC9D4-A3EF-4AB8-B87B-CE1AD3BD580F}">
      <formula1>$CC$41:$CC$54</formula1>
    </dataValidation>
    <dataValidation type="list" allowBlank="1" showInputMessage="1" showErrorMessage="1" sqref="AU2" xr:uid="{8DD4C888-0B0B-4604-BB30-6307D278E1D1}">
      <formula1>"1,2,3,4,5,6,7,8,9,10,11,12"</formula1>
    </dataValidation>
    <dataValidation type="list" allowBlank="1" showInputMessage="1" showErrorMessage="1" sqref="A14:A15" xr:uid="{A3FE5FB1-42B1-4023-9C3F-E883681E4FB0}">
      <formula1>$CC$13:$CC$15</formula1>
    </dataValidation>
    <dataValidation type="list" allowBlank="1" showInputMessage="1" showErrorMessage="1" sqref="AH33:BL37 AH14:BL15 AH17:BL31" xr:uid="{BF32F413-EB4F-472F-84CE-4FCE9C19340C}">
      <formula1>$B$42:$B$63</formula1>
    </dataValidation>
    <dataValidation type="list" allowBlank="1" showInputMessage="1" showErrorMessage="1" sqref="S17:S31" xr:uid="{BF334816-9035-4E34-8393-5AF3DF2565CE}">
      <formula1>"資格取得後,資格取得前を含み"</formula1>
    </dataValidation>
    <dataValidation type="list" allowBlank="1" showInputMessage="1" showErrorMessage="1" sqref="AR2:AS2" xr:uid="{001EFEBC-3BC8-4A07-9B68-8B2D83C8A158}">
      <formula1>"2024,2025,2026,2027,2028,2029,2030"</formula1>
    </dataValidation>
    <dataValidation type="list" allowBlank="1" showInputMessage="1" showErrorMessage="1" sqref="WXN983052 BC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C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C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C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C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C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C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C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C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C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C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C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C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C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C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8 WNR8 WDV8 VTZ8 VKD8 VAH8 UQL8 UGP8 TWT8 TMX8 TDB8 STF8 SJJ8 RZN8 RPR8 RFV8 QVZ8 QMD8 QCH8 PSL8 PIP8 OYT8 OOX8 OFB8 NVF8 NLJ8 NBN8 MRR8 MHV8 LXZ8 LOD8 LEH8 KUL8 KKP8 KAT8 JQX8 JHB8 IXF8 INJ8 IDN8 HTR8 HJV8 GZZ8 GQD8 GGH8 FWL8 FMP8 FCT8 ESX8 EJB8 DZF8 DPJ8 DFN8 CVR8 CLV8 CBZ8 BSD8 BIH8 AYL8 AOP8 AET8 UX8 LB8" xr:uid="{317ACA2D-261D-4DA5-8807-B552AB397477}">
      <formula1>$CD$1:$CD$2</formula1>
    </dataValidation>
    <dataValidation type="list" allowBlank="1" showInputMessage="1" showErrorMessage="1" sqref="BC7:BT7" xr:uid="{AE06A54F-AECA-4B1D-B73D-78D9118A1E1B}">
      <formula1>$CC$7:$CC$8</formula1>
    </dataValidation>
    <dataValidation type="list" allowBlank="1" showInputMessage="1" showErrorMessage="1" sqref="BV33:BY37 BV17:BY31 BV14:BY15" xr:uid="{DAC8E590-887A-4B28-84E2-2CA056CC1093}">
      <formula1>"○"</formula1>
    </dataValidation>
    <dataValidation type="list" allowBlank="1" showInputMessage="1" showErrorMessage="1" sqref="AB17:AC31 AB33:AC37 AB14:AC15" xr:uid="{163A8C00-E299-424B-BCFA-15C2BBCD2751}">
      <formula1>"専従,兼務"</formula1>
    </dataValidation>
    <dataValidation type="list" allowBlank="1" showInputMessage="1" showErrorMessage="1" sqref="A17:H31" xr:uid="{37E66B93-F20D-4D0B-BC6E-A8560BCBBE9C}">
      <formula1>$CC$17:$CC$33</formula1>
    </dataValidation>
    <dataValidation type="list" allowBlank="1" showInputMessage="1" showErrorMessage="1" sqref="A33:H37" xr:uid="{4C3A9967-B4F8-481C-9820-C84F0863BBE3}">
      <formula1>$CC$35:$CC$37</formula1>
    </dataValidation>
  </dataValidations>
  <printOptions horizontalCentered="1" verticalCentered="1"/>
  <pageMargins left="0.31496062992125984" right="0.31496062992125984" top="0.35433070866141736" bottom="0.35433070866141736" header="0.31496062992125984" footer="0.31496062992125984"/>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84C96-97D7-4BEF-8636-523C1874EC92}">
  <sheetPr>
    <pageSetUpPr fitToPage="1"/>
  </sheetPr>
  <dimension ref="A1:K48"/>
  <sheetViews>
    <sheetView view="pageBreakPreview" topLeftCell="A2" zoomScale="85" zoomScaleNormal="100" zoomScaleSheetLayoutView="85" workbookViewId="0">
      <selection activeCell="H4" sqref="H4:K4"/>
    </sheetView>
  </sheetViews>
  <sheetFormatPr defaultRowHeight="14.25" x14ac:dyDescent="0.15"/>
  <cols>
    <col min="1" max="1" width="12.625" style="306" customWidth="1"/>
    <col min="2" max="3" width="4.875" style="306" customWidth="1"/>
    <col min="4" max="9" width="8.625" style="306" customWidth="1"/>
    <col min="10" max="10" width="12.625" style="306" customWidth="1"/>
    <col min="11" max="11" width="8.625" style="306" customWidth="1"/>
    <col min="12" max="213" width="9" style="6"/>
    <col min="214" max="214" width="10" style="6" customWidth="1"/>
    <col min="215" max="216" width="4.875" style="6" customWidth="1"/>
    <col min="217" max="217" width="10" style="6" customWidth="1"/>
    <col min="218" max="218" width="11.875" style="6" customWidth="1"/>
    <col min="219" max="222" width="10" style="6" customWidth="1"/>
    <col min="223" max="223" width="10.625" style="6" customWidth="1"/>
    <col min="224" max="469" width="9" style="6"/>
    <col min="470" max="470" width="10" style="6" customWidth="1"/>
    <col min="471" max="472" width="4.875" style="6" customWidth="1"/>
    <col min="473" max="473" width="10" style="6" customWidth="1"/>
    <col min="474" max="474" width="11.875" style="6" customWidth="1"/>
    <col min="475" max="478" width="10" style="6" customWidth="1"/>
    <col min="479" max="479" width="10.625" style="6" customWidth="1"/>
    <col min="480" max="725" width="9" style="6"/>
    <col min="726" max="726" width="10" style="6" customWidth="1"/>
    <col min="727" max="728" width="4.875" style="6" customWidth="1"/>
    <col min="729" max="729" width="10" style="6" customWidth="1"/>
    <col min="730" max="730" width="11.875" style="6" customWidth="1"/>
    <col min="731" max="734" width="10" style="6" customWidth="1"/>
    <col min="735" max="735" width="10.625" style="6" customWidth="1"/>
    <col min="736" max="981" width="9" style="6"/>
    <col min="982" max="982" width="10" style="6" customWidth="1"/>
    <col min="983" max="984" width="4.875" style="6" customWidth="1"/>
    <col min="985" max="985" width="10" style="6" customWidth="1"/>
    <col min="986" max="986" width="11.875" style="6" customWidth="1"/>
    <col min="987" max="990" width="10" style="6" customWidth="1"/>
    <col min="991" max="991" width="10.625" style="6" customWidth="1"/>
    <col min="992" max="1237" width="9" style="6"/>
    <col min="1238" max="1238" width="10" style="6" customWidth="1"/>
    <col min="1239" max="1240" width="4.875" style="6" customWidth="1"/>
    <col min="1241" max="1241" width="10" style="6" customWidth="1"/>
    <col min="1242" max="1242" width="11.875" style="6" customWidth="1"/>
    <col min="1243" max="1246" width="10" style="6" customWidth="1"/>
    <col min="1247" max="1247" width="10.625" style="6" customWidth="1"/>
    <col min="1248" max="1493" width="9" style="6"/>
    <col min="1494" max="1494" width="10" style="6" customWidth="1"/>
    <col min="1495" max="1496" width="4.875" style="6" customWidth="1"/>
    <col min="1497" max="1497" width="10" style="6" customWidth="1"/>
    <col min="1498" max="1498" width="11.875" style="6" customWidth="1"/>
    <col min="1499" max="1502" width="10" style="6" customWidth="1"/>
    <col min="1503" max="1503" width="10.625" style="6" customWidth="1"/>
    <col min="1504" max="1749" width="9" style="6"/>
    <col min="1750" max="1750" width="10" style="6" customWidth="1"/>
    <col min="1751" max="1752" width="4.875" style="6" customWidth="1"/>
    <col min="1753" max="1753" width="10" style="6" customWidth="1"/>
    <col min="1754" max="1754" width="11.875" style="6" customWidth="1"/>
    <col min="1755" max="1758" width="10" style="6" customWidth="1"/>
    <col min="1759" max="1759" width="10.625" style="6" customWidth="1"/>
    <col min="1760" max="2005" width="9" style="6"/>
    <col min="2006" max="2006" width="10" style="6" customWidth="1"/>
    <col min="2007" max="2008" width="4.875" style="6" customWidth="1"/>
    <col min="2009" max="2009" width="10" style="6" customWidth="1"/>
    <col min="2010" max="2010" width="11.875" style="6" customWidth="1"/>
    <col min="2011" max="2014" width="10" style="6" customWidth="1"/>
    <col min="2015" max="2015" width="10.625" style="6" customWidth="1"/>
    <col min="2016" max="2261" width="9" style="6"/>
    <col min="2262" max="2262" width="10" style="6" customWidth="1"/>
    <col min="2263" max="2264" width="4.875" style="6" customWidth="1"/>
    <col min="2265" max="2265" width="10" style="6" customWidth="1"/>
    <col min="2266" max="2266" width="11.875" style="6" customWidth="1"/>
    <col min="2267" max="2270" width="10" style="6" customWidth="1"/>
    <col min="2271" max="2271" width="10.625" style="6" customWidth="1"/>
    <col min="2272" max="2517" width="9" style="6"/>
    <col min="2518" max="2518" width="10" style="6" customWidth="1"/>
    <col min="2519" max="2520" width="4.875" style="6" customWidth="1"/>
    <col min="2521" max="2521" width="10" style="6" customWidth="1"/>
    <col min="2522" max="2522" width="11.875" style="6" customWidth="1"/>
    <col min="2523" max="2526" width="10" style="6" customWidth="1"/>
    <col min="2527" max="2527" width="10.625" style="6" customWidth="1"/>
    <col min="2528" max="2773" width="9" style="6"/>
    <col min="2774" max="2774" width="10" style="6" customWidth="1"/>
    <col min="2775" max="2776" width="4.875" style="6" customWidth="1"/>
    <col min="2777" max="2777" width="10" style="6" customWidth="1"/>
    <col min="2778" max="2778" width="11.875" style="6" customWidth="1"/>
    <col min="2779" max="2782" width="10" style="6" customWidth="1"/>
    <col min="2783" max="2783" width="10.625" style="6" customWidth="1"/>
    <col min="2784" max="3029" width="9" style="6"/>
    <col min="3030" max="3030" width="10" style="6" customWidth="1"/>
    <col min="3031" max="3032" width="4.875" style="6" customWidth="1"/>
    <col min="3033" max="3033" width="10" style="6" customWidth="1"/>
    <col min="3034" max="3034" width="11.875" style="6" customWidth="1"/>
    <col min="3035" max="3038" width="10" style="6" customWidth="1"/>
    <col min="3039" max="3039" width="10.625" style="6" customWidth="1"/>
    <col min="3040" max="3285" width="9" style="6"/>
    <col min="3286" max="3286" width="10" style="6" customWidth="1"/>
    <col min="3287" max="3288" width="4.875" style="6" customWidth="1"/>
    <col min="3289" max="3289" width="10" style="6" customWidth="1"/>
    <col min="3290" max="3290" width="11.875" style="6" customWidth="1"/>
    <col min="3291" max="3294" width="10" style="6" customWidth="1"/>
    <col min="3295" max="3295" width="10.625" style="6" customWidth="1"/>
    <col min="3296" max="3541" width="9" style="6"/>
    <col min="3542" max="3542" width="10" style="6" customWidth="1"/>
    <col min="3543" max="3544" width="4.875" style="6" customWidth="1"/>
    <col min="3545" max="3545" width="10" style="6" customWidth="1"/>
    <col min="3546" max="3546" width="11.875" style="6" customWidth="1"/>
    <col min="3547" max="3550" width="10" style="6" customWidth="1"/>
    <col min="3551" max="3551" width="10.625" style="6" customWidth="1"/>
    <col min="3552" max="3797" width="9" style="6"/>
    <col min="3798" max="3798" width="10" style="6" customWidth="1"/>
    <col min="3799" max="3800" width="4.875" style="6" customWidth="1"/>
    <col min="3801" max="3801" width="10" style="6" customWidth="1"/>
    <col min="3802" max="3802" width="11.875" style="6" customWidth="1"/>
    <col min="3803" max="3806" width="10" style="6" customWidth="1"/>
    <col min="3807" max="3807" width="10.625" style="6" customWidth="1"/>
    <col min="3808" max="4053" width="9" style="6"/>
    <col min="4054" max="4054" width="10" style="6" customWidth="1"/>
    <col min="4055" max="4056" width="4.875" style="6" customWidth="1"/>
    <col min="4057" max="4057" width="10" style="6" customWidth="1"/>
    <col min="4058" max="4058" width="11.875" style="6" customWidth="1"/>
    <col min="4059" max="4062" width="10" style="6" customWidth="1"/>
    <col min="4063" max="4063" width="10.625" style="6" customWidth="1"/>
    <col min="4064" max="4309" width="9" style="6"/>
    <col min="4310" max="4310" width="10" style="6" customWidth="1"/>
    <col min="4311" max="4312" width="4.875" style="6" customWidth="1"/>
    <col min="4313" max="4313" width="10" style="6" customWidth="1"/>
    <col min="4314" max="4314" width="11.875" style="6" customWidth="1"/>
    <col min="4315" max="4318" width="10" style="6" customWidth="1"/>
    <col min="4319" max="4319" width="10.625" style="6" customWidth="1"/>
    <col min="4320" max="4565" width="9" style="6"/>
    <col min="4566" max="4566" width="10" style="6" customWidth="1"/>
    <col min="4567" max="4568" width="4.875" style="6" customWidth="1"/>
    <col min="4569" max="4569" width="10" style="6" customWidth="1"/>
    <col min="4570" max="4570" width="11.875" style="6" customWidth="1"/>
    <col min="4571" max="4574" width="10" style="6" customWidth="1"/>
    <col min="4575" max="4575" width="10.625" style="6" customWidth="1"/>
    <col min="4576" max="4821" width="9" style="6"/>
    <col min="4822" max="4822" width="10" style="6" customWidth="1"/>
    <col min="4823" max="4824" width="4.875" style="6" customWidth="1"/>
    <col min="4825" max="4825" width="10" style="6" customWidth="1"/>
    <col min="4826" max="4826" width="11.875" style="6" customWidth="1"/>
    <col min="4827" max="4830" width="10" style="6" customWidth="1"/>
    <col min="4831" max="4831" width="10.625" style="6" customWidth="1"/>
    <col min="4832" max="5077" width="9" style="6"/>
    <col min="5078" max="5078" width="10" style="6" customWidth="1"/>
    <col min="5079" max="5080" width="4.875" style="6" customWidth="1"/>
    <col min="5081" max="5081" width="10" style="6" customWidth="1"/>
    <col min="5082" max="5082" width="11.875" style="6" customWidth="1"/>
    <col min="5083" max="5086" width="10" style="6" customWidth="1"/>
    <col min="5087" max="5087" width="10.625" style="6" customWidth="1"/>
    <col min="5088" max="5333" width="9" style="6"/>
    <col min="5334" max="5334" width="10" style="6" customWidth="1"/>
    <col min="5335" max="5336" width="4.875" style="6" customWidth="1"/>
    <col min="5337" max="5337" width="10" style="6" customWidth="1"/>
    <col min="5338" max="5338" width="11.875" style="6" customWidth="1"/>
    <col min="5339" max="5342" width="10" style="6" customWidth="1"/>
    <col min="5343" max="5343" width="10.625" style="6" customWidth="1"/>
    <col min="5344" max="5589" width="9" style="6"/>
    <col min="5590" max="5590" width="10" style="6" customWidth="1"/>
    <col min="5591" max="5592" width="4.875" style="6" customWidth="1"/>
    <col min="5593" max="5593" width="10" style="6" customWidth="1"/>
    <col min="5594" max="5594" width="11.875" style="6" customWidth="1"/>
    <col min="5595" max="5598" width="10" style="6" customWidth="1"/>
    <col min="5599" max="5599" width="10.625" style="6" customWidth="1"/>
    <col min="5600" max="5845" width="9" style="6"/>
    <col min="5846" max="5846" width="10" style="6" customWidth="1"/>
    <col min="5847" max="5848" width="4.875" style="6" customWidth="1"/>
    <col min="5849" max="5849" width="10" style="6" customWidth="1"/>
    <col min="5850" max="5850" width="11.875" style="6" customWidth="1"/>
    <col min="5851" max="5854" width="10" style="6" customWidth="1"/>
    <col min="5855" max="5855" width="10.625" style="6" customWidth="1"/>
    <col min="5856" max="6101" width="9" style="6"/>
    <col min="6102" max="6102" width="10" style="6" customWidth="1"/>
    <col min="6103" max="6104" width="4.875" style="6" customWidth="1"/>
    <col min="6105" max="6105" width="10" style="6" customWidth="1"/>
    <col min="6106" max="6106" width="11.875" style="6" customWidth="1"/>
    <col min="6107" max="6110" width="10" style="6" customWidth="1"/>
    <col min="6111" max="6111" width="10.625" style="6" customWidth="1"/>
    <col min="6112" max="6357" width="9" style="6"/>
    <col min="6358" max="6358" width="10" style="6" customWidth="1"/>
    <col min="6359" max="6360" width="4.875" style="6" customWidth="1"/>
    <col min="6361" max="6361" width="10" style="6" customWidth="1"/>
    <col min="6362" max="6362" width="11.875" style="6" customWidth="1"/>
    <col min="6363" max="6366" width="10" style="6" customWidth="1"/>
    <col min="6367" max="6367" width="10.625" style="6" customWidth="1"/>
    <col min="6368" max="6613" width="9" style="6"/>
    <col min="6614" max="6614" width="10" style="6" customWidth="1"/>
    <col min="6615" max="6616" width="4.875" style="6" customWidth="1"/>
    <col min="6617" max="6617" width="10" style="6" customWidth="1"/>
    <col min="6618" max="6618" width="11.875" style="6" customWidth="1"/>
    <col min="6619" max="6622" width="10" style="6" customWidth="1"/>
    <col min="6623" max="6623" width="10.625" style="6" customWidth="1"/>
    <col min="6624" max="6869" width="9" style="6"/>
    <col min="6870" max="6870" width="10" style="6" customWidth="1"/>
    <col min="6871" max="6872" width="4.875" style="6" customWidth="1"/>
    <col min="6873" max="6873" width="10" style="6" customWidth="1"/>
    <col min="6874" max="6874" width="11.875" style="6" customWidth="1"/>
    <col min="6875" max="6878" width="10" style="6" customWidth="1"/>
    <col min="6879" max="6879" width="10.625" style="6" customWidth="1"/>
    <col min="6880" max="7125" width="9" style="6"/>
    <col min="7126" max="7126" width="10" style="6" customWidth="1"/>
    <col min="7127" max="7128" width="4.875" style="6" customWidth="1"/>
    <col min="7129" max="7129" width="10" style="6" customWidth="1"/>
    <col min="7130" max="7130" width="11.875" style="6" customWidth="1"/>
    <col min="7131" max="7134" width="10" style="6" customWidth="1"/>
    <col min="7135" max="7135" width="10.625" style="6" customWidth="1"/>
    <col min="7136" max="7381" width="9" style="6"/>
    <col min="7382" max="7382" width="10" style="6" customWidth="1"/>
    <col min="7383" max="7384" width="4.875" style="6" customWidth="1"/>
    <col min="7385" max="7385" width="10" style="6" customWidth="1"/>
    <col min="7386" max="7386" width="11.875" style="6" customWidth="1"/>
    <col min="7387" max="7390" width="10" style="6" customWidth="1"/>
    <col min="7391" max="7391" width="10.625" style="6" customWidth="1"/>
    <col min="7392" max="7637" width="9" style="6"/>
    <col min="7638" max="7638" width="10" style="6" customWidth="1"/>
    <col min="7639" max="7640" width="4.875" style="6" customWidth="1"/>
    <col min="7641" max="7641" width="10" style="6" customWidth="1"/>
    <col min="7642" max="7642" width="11.875" style="6" customWidth="1"/>
    <col min="7643" max="7646" width="10" style="6" customWidth="1"/>
    <col min="7647" max="7647" width="10.625" style="6" customWidth="1"/>
    <col min="7648" max="7893" width="9" style="6"/>
    <col min="7894" max="7894" width="10" style="6" customWidth="1"/>
    <col min="7895" max="7896" width="4.875" style="6" customWidth="1"/>
    <col min="7897" max="7897" width="10" style="6" customWidth="1"/>
    <col min="7898" max="7898" width="11.875" style="6" customWidth="1"/>
    <col min="7899" max="7902" width="10" style="6" customWidth="1"/>
    <col min="7903" max="7903" width="10.625" style="6" customWidth="1"/>
    <col min="7904" max="8149" width="9" style="6"/>
    <col min="8150" max="8150" width="10" style="6" customWidth="1"/>
    <col min="8151" max="8152" width="4.875" style="6" customWidth="1"/>
    <col min="8153" max="8153" width="10" style="6" customWidth="1"/>
    <col min="8154" max="8154" width="11.875" style="6" customWidth="1"/>
    <col min="8155" max="8158" width="10" style="6" customWidth="1"/>
    <col min="8159" max="8159" width="10.625" style="6" customWidth="1"/>
    <col min="8160" max="8405" width="9" style="6"/>
    <col min="8406" max="8406" width="10" style="6" customWidth="1"/>
    <col min="8407" max="8408" width="4.875" style="6" customWidth="1"/>
    <col min="8409" max="8409" width="10" style="6" customWidth="1"/>
    <col min="8410" max="8410" width="11.875" style="6" customWidth="1"/>
    <col min="8411" max="8414" width="10" style="6" customWidth="1"/>
    <col min="8415" max="8415" width="10.625" style="6" customWidth="1"/>
    <col min="8416" max="8661" width="9" style="6"/>
    <col min="8662" max="8662" width="10" style="6" customWidth="1"/>
    <col min="8663" max="8664" width="4.875" style="6" customWidth="1"/>
    <col min="8665" max="8665" width="10" style="6" customWidth="1"/>
    <col min="8666" max="8666" width="11.875" style="6" customWidth="1"/>
    <col min="8667" max="8670" width="10" style="6" customWidth="1"/>
    <col min="8671" max="8671" width="10.625" style="6" customWidth="1"/>
    <col min="8672" max="8917" width="9" style="6"/>
    <col min="8918" max="8918" width="10" style="6" customWidth="1"/>
    <col min="8919" max="8920" width="4.875" style="6" customWidth="1"/>
    <col min="8921" max="8921" width="10" style="6" customWidth="1"/>
    <col min="8922" max="8922" width="11.875" style="6" customWidth="1"/>
    <col min="8923" max="8926" width="10" style="6" customWidth="1"/>
    <col min="8927" max="8927" width="10.625" style="6" customWidth="1"/>
    <col min="8928" max="9173" width="9" style="6"/>
    <col min="9174" max="9174" width="10" style="6" customWidth="1"/>
    <col min="9175" max="9176" width="4.875" style="6" customWidth="1"/>
    <col min="9177" max="9177" width="10" style="6" customWidth="1"/>
    <col min="9178" max="9178" width="11.875" style="6" customWidth="1"/>
    <col min="9179" max="9182" width="10" style="6" customWidth="1"/>
    <col min="9183" max="9183" width="10.625" style="6" customWidth="1"/>
    <col min="9184" max="9429" width="9" style="6"/>
    <col min="9430" max="9430" width="10" style="6" customWidth="1"/>
    <col min="9431" max="9432" width="4.875" style="6" customWidth="1"/>
    <col min="9433" max="9433" width="10" style="6" customWidth="1"/>
    <col min="9434" max="9434" width="11.875" style="6" customWidth="1"/>
    <col min="9435" max="9438" width="10" style="6" customWidth="1"/>
    <col min="9439" max="9439" width="10.625" style="6" customWidth="1"/>
    <col min="9440" max="9685" width="9" style="6"/>
    <col min="9686" max="9686" width="10" style="6" customWidth="1"/>
    <col min="9687" max="9688" width="4.875" style="6" customWidth="1"/>
    <col min="9689" max="9689" width="10" style="6" customWidth="1"/>
    <col min="9690" max="9690" width="11.875" style="6" customWidth="1"/>
    <col min="9691" max="9694" width="10" style="6" customWidth="1"/>
    <col min="9695" max="9695" width="10.625" style="6" customWidth="1"/>
    <col min="9696" max="9941" width="9" style="6"/>
    <col min="9942" max="9942" width="10" style="6" customWidth="1"/>
    <col min="9943" max="9944" width="4.875" style="6" customWidth="1"/>
    <col min="9945" max="9945" width="10" style="6" customWidth="1"/>
    <col min="9946" max="9946" width="11.875" style="6" customWidth="1"/>
    <col min="9947" max="9950" width="10" style="6" customWidth="1"/>
    <col min="9951" max="9951" width="10.625" style="6" customWidth="1"/>
    <col min="9952" max="10197" width="9" style="6"/>
    <col min="10198" max="10198" width="10" style="6" customWidth="1"/>
    <col min="10199" max="10200" width="4.875" style="6" customWidth="1"/>
    <col min="10201" max="10201" width="10" style="6" customWidth="1"/>
    <col min="10202" max="10202" width="11.875" style="6" customWidth="1"/>
    <col min="10203" max="10206" width="10" style="6" customWidth="1"/>
    <col min="10207" max="10207" width="10.625" style="6" customWidth="1"/>
    <col min="10208" max="10453" width="9" style="6"/>
    <col min="10454" max="10454" width="10" style="6" customWidth="1"/>
    <col min="10455" max="10456" width="4.875" style="6" customWidth="1"/>
    <col min="10457" max="10457" width="10" style="6" customWidth="1"/>
    <col min="10458" max="10458" width="11.875" style="6" customWidth="1"/>
    <col min="10459" max="10462" width="10" style="6" customWidth="1"/>
    <col min="10463" max="10463" width="10.625" style="6" customWidth="1"/>
    <col min="10464" max="10709" width="9" style="6"/>
    <col min="10710" max="10710" width="10" style="6" customWidth="1"/>
    <col min="10711" max="10712" width="4.875" style="6" customWidth="1"/>
    <col min="10713" max="10713" width="10" style="6" customWidth="1"/>
    <col min="10714" max="10714" width="11.875" style="6" customWidth="1"/>
    <col min="10715" max="10718" width="10" style="6" customWidth="1"/>
    <col min="10719" max="10719" width="10.625" style="6" customWidth="1"/>
    <col min="10720" max="10965" width="9" style="6"/>
    <col min="10966" max="10966" width="10" style="6" customWidth="1"/>
    <col min="10967" max="10968" width="4.875" style="6" customWidth="1"/>
    <col min="10969" max="10969" width="10" style="6" customWidth="1"/>
    <col min="10970" max="10970" width="11.875" style="6" customWidth="1"/>
    <col min="10971" max="10974" width="10" style="6" customWidth="1"/>
    <col min="10975" max="10975" width="10.625" style="6" customWidth="1"/>
    <col min="10976" max="11221" width="9" style="6"/>
    <col min="11222" max="11222" width="10" style="6" customWidth="1"/>
    <col min="11223" max="11224" width="4.875" style="6" customWidth="1"/>
    <col min="11225" max="11225" width="10" style="6" customWidth="1"/>
    <col min="11226" max="11226" width="11.875" style="6" customWidth="1"/>
    <col min="11227" max="11230" width="10" style="6" customWidth="1"/>
    <col min="11231" max="11231" width="10.625" style="6" customWidth="1"/>
    <col min="11232" max="11477" width="9" style="6"/>
    <col min="11478" max="11478" width="10" style="6" customWidth="1"/>
    <col min="11479" max="11480" width="4.875" style="6" customWidth="1"/>
    <col min="11481" max="11481" width="10" style="6" customWidth="1"/>
    <col min="11482" max="11482" width="11.875" style="6" customWidth="1"/>
    <col min="11483" max="11486" width="10" style="6" customWidth="1"/>
    <col min="11487" max="11487" width="10.625" style="6" customWidth="1"/>
    <col min="11488" max="11733" width="9" style="6"/>
    <col min="11734" max="11734" width="10" style="6" customWidth="1"/>
    <col min="11735" max="11736" width="4.875" style="6" customWidth="1"/>
    <col min="11737" max="11737" width="10" style="6" customWidth="1"/>
    <col min="11738" max="11738" width="11.875" style="6" customWidth="1"/>
    <col min="11739" max="11742" width="10" style="6" customWidth="1"/>
    <col min="11743" max="11743" width="10.625" style="6" customWidth="1"/>
    <col min="11744" max="11989" width="9" style="6"/>
    <col min="11990" max="11990" width="10" style="6" customWidth="1"/>
    <col min="11991" max="11992" width="4.875" style="6" customWidth="1"/>
    <col min="11993" max="11993" width="10" style="6" customWidth="1"/>
    <col min="11994" max="11994" width="11.875" style="6" customWidth="1"/>
    <col min="11995" max="11998" width="10" style="6" customWidth="1"/>
    <col min="11999" max="11999" width="10.625" style="6" customWidth="1"/>
    <col min="12000" max="12245" width="9" style="6"/>
    <col min="12246" max="12246" width="10" style="6" customWidth="1"/>
    <col min="12247" max="12248" width="4.875" style="6" customWidth="1"/>
    <col min="12249" max="12249" width="10" style="6" customWidth="1"/>
    <col min="12250" max="12250" width="11.875" style="6" customWidth="1"/>
    <col min="12251" max="12254" width="10" style="6" customWidth="1"/>
    <col min="12255" max="12255" width="10.625" style="6" customWidth="1"/>
    <col min="12256" max="12501" width="9" style="6"/>
    <col min="12502" max="12502" width="10" style="6" customWidth="1"/>
    <col min="12503" max="12504" width="4.875" style="6" customWidth="1"/>
    <col min="12505" max="12505" width="10" style="6" customWidth="1"/>
    <col min="12506" max="12506" width="11.875" style="6" customWidth="1"/>
    <col min="12507" max="12510" width="10" style="6" customWidth="1"/>
    <col min="12511" max="12511" width="10.625" style="6" customWidth="1"/>
    <col min="12512" max="12757" width="9" style="6"/>
    <col min="12758" max="12758" width="10" style="6" customWidth="1"/>
    <col min="12759" max="12760" width="4.875" style="6" customWidth="1"/>
    <col min="12761" max="12761" width="10" style="6" customWidth="1"/>
    <col min="12762" max="12762" width="11.875" style="6" customWidth="1"/>
    <col min="12763" max="12766" width="10" style="6" customWidth="1"/>
    <col min="12767" max="12767" width="10.625" style="6" customWidth="1"/>
    <col min="12768" max="13013" width="9" style="6"/>
    <col min="13014" max="13014" width="10" style="6" customWidth="1"/>
    <col min="13015" max="13016" width="4.875" style="6" customWidth="1"/>
    <col min="13017" max="13017" width="10" style="6" customWidth="1"/>
    <col min="13018" max="13018" width="11.875" style="6" customWidth="1"/>
    <col min="13019" max="13022" width="10" style="6" customWidth="1"/>
    <col min="13023" max="13023" width="10.625" style="6" customWidth="1"/>
    <col min="13024" max="13269" width="9" style="6"/>
    <col min="13270" max="13270" width="10" style="6" customWidth="1"/>
    <col min="13271" max="13272" width="4.875" style="6" customWidth="1"/>
    <col min="13273" max="13273" width="10" style="6" customWidth="1"/>
    <col min="13274" max="13274" width="11.875" style="6" customWidth="1"/>
    <col min="13275" max="13278" width="10" style="6" customWidth="1"/>
    <col min="13279" max="13279" width="10.625" style="6" customWidth="1"/>
    <col min="13280" max="13525" width="9" style="6"/>
    <col min="13526" max="13526" width="10" style="6" customWidth="1"/>
    <col min="13527" max="13528" width="4.875" style="6" customWidth="1"/>
    <col min="13529" max="13529" width="10" style="6" customWidth="1"/>
    <col min="13530" max="13530" width="11.875" style="6" customWidth="1"/>
    <col min="13531" max="13534" width="10" style="6" customWidth="1"/>
    <col min="13535" max="13535" width="10.625" style="6" customWidth="1"/>
    <col min="13536" max="13781" width="9" style="6"/>
    <col min="13782" max="13782" width="10" style="6" customWidth="1"/>
    <col min="13783" max="13784" width="4.875" style="6" customWidth="1"/>
    <col min="13785" max="13785" width="10" style="6" customWidth="1"/>
    <col min="13786" max="13786" width="11.875" style="6" customWidth="1"/>
    <col min="13787" max="13790" width="10" style="6" customWidth="1"/>
    <col min="13791" max="13791" width="10.625" style="6" customWidth="1"/>
    <col min="13792" max="14037" width="9" style="6"/>
    <col min="14038" max="14038" width="10" style="6" customWidth="1"/>
    <col min="14039" max="14040" width="4.875" style="6" customWidth="1"/>
    <col min="14041" max="14041" width="10" style="6" customWidth="1"/>
    <col min="14042" max="14042" width="11.875" style="6" customWidth="1"/>
    <col min="14043" max="14046" width="10" style="6" customWidth="1"/>
    <col min="14047" max="14047" width="10.625" style="6" customWidth="1"/>
    <col min="14048" max="14293" width="9" style="6"/>
    <col min="14294" max="14294" width="10" style="6" customWidth="1"/>
    <col min="14295" max="14296" width="4.875" style="6" customWidth="1"/>
    <col min="14297" max="14297" width="10" style="6" customWidth="1"/>
    <col min="14298" max="14298" width="11.875" style="6" customWidth="1"/>
    <col min="14299" max="14302" width="10" style="6" customWidth="1"/>
    <col min="14303" max="14303" width="10.625" style="6" customWidth="1"/>
    <col min="14304" max="14549" width="9" style="6"/>
    <col min="14550" max="14550" width="10" style="6" customWidth="1"/>
    <col min="14551" max="14552" width="4.875" style="6" customWidth="1"/>
    <col min="14553" max="14553" width="10" style="6" customWidth="1"/>
    <col min="14554" max="14554" width="11.875" style="6" customWidth="1"/>
    <col min="14555" max="14558" width="10" style="6" customWidth="1"/>
    <col min="14559" max="14559" width="10.625" style="6" customWidth="1"/>
    <col min="14560" max="14805" width="9" style="6"/>
    <col min="14806" max="14806" width="10" style="6" customWidth="1"/>
    <col min="14807" max="14808" width="4.875" style="6" customWidth="1"/>
    <col min="14809" max="14809" width="10" style="6" customWidth="1"/>
    <col min="14810" max="14810" width="11.875" style="6" customWidth="1"/>
    <col min="14811" max="14814" width="10" style="6" customWidth="1"/>
    <col min="14815" max="14815" width="10.625" style="6" customWidth="1"/>
    <col min="14816" max="15061" width="9" style="6"/>
    <col min="15062" max="15062" width="10" style="6" customWidth="1"/>
    <col min="15063" max="15064" width="4.875" style="6" customWidth="1"/>
    <col min="15065" max="15065" width="10" style="6" customWidth="1"/>
    <col min="15066" max="15066" width="11.875" style="6" customWidth="1"/>
    <col min="15067" max="15070" width="10" style="6" customWidth="1"/>
    <col min="15071" max="15071" width="10.625" style="6" customWidth="1"/>
    <col min="15072" max="15317" width="9" style="6"/>
    <col min="15318" max="15318" width="10" style="6" customWidth="1"/>
    <col min="15319" max="15320" width="4.875" style="6" customWidth="1"/>
    <col min="15321" max="15321" width="10" style="6" customWidth="1"/>
    <col min="15322" max="15322" width="11.875" style="6" customWidth="1"/>
    <col min="15323" max="15326" width="10" style="6" customWidth="1"/>
    <col min="15327" max="15327" width="10.625" style="6" customWidth="1"/>
    <col min="15328" max="15573" width="9" style="6"/>
    <col min="15574" max="15574" width="10" style="6" customWidth="1"/>
    <col min="15575" max="15576" width="4.875" style="6" customWidth="1"/>
    <col min="15577" max="15577" width="10" style="6" customWidth="1"/>
    <col min="15578" max="15578" width="11.875" style="6" customWidth="1"/>
    <col min="15579" max="15582" width="10" style="6" customWidth="1"/>
    <col min="15583" max="15583" width="10.625" style="6" customWidth="1"/>
    <col min="15584" max="15829" width="9" style="6"/>
    <col min="15830" max="15830" width="10" style="6" customWidth="1"/>
    <col min="15831" max="15832" width="4.875" style="6" customWidth="1"/>
    <col min="15833" max="15833" width="10" style="6" customWidth="1"/>
    <col min="15834" max="15834" width="11.875" style="6" customWidth="1"/>
    <col min="15835" max="15838" width="10" style="6" customWidth="1"/>
    <col min="15839" max="15839" width="10.625" style="6" customWidth="1"/>
    <col min="15840" max="16085" width="9" style="6"/>
    <col min="16086" max="16086" width="10" style="6" customWidth="1"/>
    <col min="16087" max="16088" width="4.875" style="6" customWidth="1"/>
    <col min="16089" max="16089" width="10" style="6" customWidth="1"/>
    <col min="16090" max="16090" width="11.875" style="6" customWidth="1"/>
    <col min="16091" max="16094" width="10" style="6" customWidth="1"/>
    <col min="16095" max="16095" width="10.625" style="6" customWidth="1"/>
    <col min="16096" max="16384" width="9" style="6"/>
  </cols>
  <sheetData>
    <row r="1" spans="1:11" s="17" customFormat="1" ht="21.95" customHeight="1" x14ac:dyDescent="0.4">
      <c r="A1" s="305" t="s">
        <v>239</v>
      </c>
      <c r="B1" s="306"/>
      <c r="C1" s="306"/>
      <c r="D1" s="306"/>
      <c r="E1" s="306"/>
      <c r="F1" s="306"/>
      <c r="G1" s="306"/>
      <c r="H1" s="306"/>
      <c r="I1" s="306"/>
      <c r="J1" s="306"/>
      <c r="K1" s="306"/>
    </row>
    <row r="2" spans="1:11" s="17" customFormat="1" ht="25.5" x14ac:dyDescent="0.4">
      <c r="A2" s="596" t="s">
        <v>240</v>
      </c>
      <c r="B2" s="596"/>
      <c r="C2" s="596"/>
      <c r="D2" s="596"/>
      <c r="E2" s="596"/>
      <c r="F2" s="596"/>
      <c r="G2" s="596"/>
      <c r="H2" s="596"/>
      <c r="I2" s="596"/>
      <c r="J2" s="596"/>
      <c r="K2" s="596"/>
    </row>
    <row r="3" spans="1:11" s="17" customFormat="1" ht="21.95" customHeight="1" x14ac:dyDescent="0.4">
      <c r="A3" s="307"/>
      <c r="B3" s="307"/>
      <c r="C3" s="307"/>
      <c r="D3" s="307"/>
      <c r="E3" s="307"/>
      <c r="F3" s="307"/>
      <c r="G3" s="307"/>
      <c r="H3" s="307"/>
      <c r="I3" s="307"/>
      <c r="J3" s="307"/>
      <c r="K3" s="307"/>
    </row>
    <row r="4" spans="1:11" s="17" customFormat="1" ht="21.95" customHeight="1" x14ac:dyDescent="0.4">
      <c r="A4" s="306"/>
      <c r="B4" s="306"/>
      <c r="C4" s="306"/>
      <c r="D4" s="306"/>
      <c r="E4" s="306"/>
      <c r="F4" s="306"/>
      <c r="G4" s="306"/>
      <c r="H4" s="597" t="s">
        <v>241</v>
      </c>
      <c r="I4" s="597"/>
      <c r="J4" s="598"/>
      <c r="K4" s="598"/>
    </row>
    <row r="5" spans="1:11" s="17" customFormat="1" ht="21.95" customHeight="1" x14ac:dyDescent="0.4">
      <c r="A5" s="599"/>
      <c r="B5" s="594"/>
      <c r="C5" s="594"/>
      <c r="D5" s="308" t="s">
        <v>242</v>
      </c>
      <c r="E5" s="306"/>
      <c r="F5" s="306"/>
      <c r="G5" s="306"/>
      <c r="H5" s="600">
        <v>46113</v>
      </c>
      <c r="I5" s="600"/>
      <c r="J5" s="601"/>
      <c r="K5" s="601"/>
    </row>
    <row r="6" spans="1:11" s="17" customFormat="1" ht="21.95" customHeight="1" x14ac:dyDescent="0.4">
      <c r="A6" s="306"/>
      <c r="B6" s="306"/>
      <c r="C6" s="306"/>
      <c r="D6" s="306"/>
      <c r="E6" s="306"/>
      <c r="F6" s="306"/>
      <c r="G6" s="306"/>
      <c r="H6" s="306"/>
      <c r="I6" s="306"/>
      <c r="J6" s="306"/>
      <c r="K6" s="306"/>
    </row>
    <row r="7" spans="1:11" s="17" customFormat="1" ht="21.95" customHeight="1" x14ac:dyDescent="0.4">
      <c r="A7" s="306"/>
      <c r="B7" s="306"/>
      <c r="C7" s="306"/>
      <c r="D7" s="306"/>
      <c r="E7" s="306" t="s">
        <v>243</v>
      </c>
      <c r="F7" s="306"/>
      <c r="G7" s="306"/>
      <c r="H7" s="306"/>
      <c r="I7" s="306"/>
      <c r="J7" s="306"/>
      <c r="K7" s="306"/>
    </row>
    <row r="8" spans="1:11" s="17" customFormat="1" ht="21.95" customHeight="1" x14ac:dyDescent="0.4">
      <c r="A8" s="306"/>
      <c r="B8" s="306"/>
      <c r="C8" s="306"/>
      <c r="D8" s="306"/>
      <c r="E8" s="595"/>
      <c r="F8" s="595"/>
      <c r="G8" s="595"/>
      <c r="H8" s="595"/>
      <c r="I8" s="595"/>
      <c r="J8" s="595"/>
      <c r="K8" s="595"/>
    </row>
    <row r="9" spans="1:11" s="17" customFormat="1" ht="21.95" customHeight="1" x14ac:dyDescent="0.4">
      <c r="A9" s="306"/>
      <c r="B9" s="306"/>
      <c r="C9" s="306"/>
      <c r="D9" s="306"/>
      <c r="E9" s="593" t="s">
        <v>244</v>
      </c>
      <c r="F9" s="594"/>
      <c r="G9" s="595"/>
      <c r="H9" s="594"/>
      <c r="I9" s="594"/>
      <c r="J9" s="594"/>
      <c r="K9" s="309" t="s">
        <v>245</v>
      </c>
    </row>
    <row r="10" spans="1:11" s="17" customFormat="1" ht="21.95" customHeight="1" x14ac:dyDescent="0.4">
      <c r="A10" s="306"/>
      <c r="B10" s="306"/>
      <c r="C10" s="306"/>
      <c r="D10" s="306"/>
      <c r="E10" s="593" t="s">
        <v>205</v>
      </c>
      <c r="F10" s="594"/>
      <c r="G10" s="595"/>
      <c r="H10" s="594"/>
      <c r="I10" s="594"/>
      <c r="J10" s="594"/>
      <c r="K10" s="594"/>
    </row>
    <row r="11" spans="1:11" s="17" customFormat="1" ht="21.95" customHeight="1" x14ac:dyDescent="0.4">
      <c r="A11" s="306"/>
      <c r="B11" s="306"/>
      <c r="C11" s="306"/>
      <c r="D11" s="306"/>
      <c r="E11" s="306"/>
      <c r="F11" s="306"/>
      <c r="G11" s="306"/>
      <c r="H11" s="306"/>
      <c r="I11" s="306"/>
      <c r="J11" s="306"/>
      <c r="K11" s="306"/>
    </row>
    <row r="12" spans="1:11" s="17" customFormat="1" ht="21.95" customHeight="1" x14ac:dyDescent="0.4">
      <c r="A12" s="306" t="s">
        <v>246</v>
      </c>
      <c r="B12" s="306"/>
      <c r="C12" s="306"/>
      <c r="D12" s="306"/>
      <c r="E12" s="306"/>
      <c r="F12" s="306"/>
      <c r="G12" s="306"/>
      <c r="H12" s="306"/>
      <c r="I12" s="306"/>
      <c r="J12" s="306"/>
      <c r="K12" s="306"/>
    </row>
    <row r="13" spans="1:11" s="17" customFormat="1" ht="21.95" customHeight="1" thickBot="1" x14ac:dyDescent="0.45">
      <c r="A13" s="306"/>
      <c r="B13" s="306"/>
      <c r="C13" s="306"/>
      <c r="D13" s="306"/>
      <c r="E13" s="306"/>
      <c r="F13" s="306"/>
      <c r="G13" s="306"/>
      <c r="H13" s="306"/>
      <c r="I13" s="306"/>
      <c r="J13" s="306"/>
      <c r="K13" s="306"/>
    </row>
    <row r="14" spans="1:11" s="17" customFormat="1" ht="21.95" customHeight="1" x14ac:dyDescent="0.4">
      <c r="A14" s="602" t="s">
        <v>247</v>
      </c>
      <c r="B14" s="603"/>
      <c r="C14" s="604"/>
      <c r="D14" s="605"/>
      <c r="E14" s="606"/>
      <c r="F14" s="606"/>
      <c r="G14" s="607" t="s">
        <v>248</v>
      </c>
      <c r="H14" s="608"/>
      <c r="I14" s="609">
        <v>46113</v>
      </c>
      <c r="J14" s="610"/>
      <c r="K14" s="310" t="s">
        <v>204</v>
      </c>
    </row>
    <row r="15" spans="1:11" s="17" customFormat="1" ht="21.95" customHeight="1" thickBot="1" x14ac:dyDescent="0.45">
      <c r="A15" s="611" t="s">
        <v>249</v>
      </c>
      <c r="B15" s="612"/>
      <c r="C15" s="613"/>
      <c r="D15" s="614"/>
      <c r="E15" s="615"/>
      <c r="F15" s="615"/>
      <c r="G15" s="615"/>
      <c r="H15" s="615"/>
      <c r="I15" s="615"/>
      <c r="J15" s="615"/>
      <c r="K15" s="616"/>
    </row>
    <row r="16" spans="1:11" s="17" customFormat="1" ht="21.95" customHeight="1" thickTop="1" x14ac:dyDescent="0.4">
      <c r="A16" s="617" t="s">
        <v>250</v>
      </c>
      <c r="B16" s="618"/>
      <c r="C16" s="619"/>
      <c r="D16" s="629"/>
      <c r="E16" s="630"/>
      <c r="F16" s="630"/>
      <c r="G16" s="630"/>
      <c r="H16" s="630"/>
      <c r="I16" s="630"/>
      <c r="J16" s="630"/>
      <c r="K16" s="631"/>
    </row>
    <row r="17" spans="1:11" s="17" customFormat="1" ht="21.95" customHeight="1" x14ac:dyDescent="0.4">
      <c r="A17" s="620"/>
      <c r="B17" s="621"/>
      <c r="C17" s="622"/>
      <c r="D17" s="632"/>
      <c r="E17" s="415"/>
      <c r="F17" s="415"/>
      <c r="G17" s="415"/>
      <c r="H17" s="415"/>
      <c r="I17" s="415"/>
      <c r="J17" s="415"/>
      <c r="K17" s="633"/>
    </row>
    <row r="18" spans="1:11" s="17" customFormat="1" ht="21.95" customHeight="1" x14ac:dyDescent="0.4">
      <c r="A18" s="620"/>
      <c r="B18" s="621"/>
      <c r="C18" s="622"/>
      <c r="D18" s="632"/>
      <c r="E18" s="415"/>
      <c r="F18" s="415"/>
      <c r="G18" s="415"/>
      <c r="H18" s="415"/>
      <c r="I18" s="415"/>
      <c r="J18" s="415"/>
      <c r="K18" s="633"/>
    </row>
    <row r="19" spans="1:11" s="17" customFormat="1" ht="21.95" customHeight="1" x14ac:dyDescent="0.4">
      <c r="A19" s="620"/>
      <c r="B19" s="621"/>
      <c r="C19" s="622"/>
      <c r="D19" s="632"/>
      <c r="E19" s="415"/>
      <c r="F19" s="415"/>
      <c r="G19" s="415"/>
      <c r="H19" s="415"/>
      <c r="I19" s="415"/>
      <c r="J19" s="415"/>
      <c r="K19" s="633"/>
    </row>
    <row r="20" spans="1:11" s="17" customFormat="1" ht="21.95" customHeight="1" x14ac:dyDescent="0.4">
      <c r="A20" s="620"/>
      <c r="B20" s="621"/>
      <c r="C20" s="622"/>
      <c r="D20" s="634" t="s">
        <v>251</v>
      </c>
      <c r="E20" s="635"/>
      <c r="F20" s="636"/>
      <c r="G20" s="418"/>
      <c r="H20" s="418"/>
      <c r="I20" s="418"/>
      <c r="J20" s="418"/>
      <c r="K20" s="311" t="s">
        <v>204</v>
      </c>
    </row>
    <row r="21" spans="1:11" s="17" customFormat="1" ht="21.95" customHeight="1" x14ac:dyDescent="0.4">
      <c r="A21" s="623"/>
      <c r="B21" s="624"/>
      <c r="C21" s="625"/>
      <c r="D21" s="637" t="s">
        <v>252</v>
      </c>
      <c r="E21" s="638"/>
      <c r="F21" s="639"/>
      <c r="G21" s="640"/>
      <c r="H21" s="640"/>
      <c r="I21" s="640"/>
      <c r="J21" s="640"/>
      <c r="K21" s="312" t="s">
        <v>204</v>
      </c>
    </row>
    <row r="22" spans="1:11" s="17" customFormat="1" ht="21.95" customHeight="1" x14ac:dyDescent="0.4">
      <c r="A22" s="623"/>
      <c r="B22" s="624"/>
      <c r="C22" s="625"/>
      <c r="D22" s="641" t="s">
        <v>253</v>
      </c>
      <c r="E22" s="642"/>
      <c r="F22" s="642"/>
      <c r="G22" s="642"/>
      <c r="H22" s="642"/>
      <c r="I22" s="642"/>
      <c r="J22" s="642"/>
      <c r="K22" s="643"/>
    </row>
    <row r="23" spans="1:11" s="17" customFormat="1" ht="21.95" customHeight="1" x14ac:dyDescent="0.4">
      <c r="A23" s="623"/>
      <c r="B23" s="624"/>
      <c r="C23" s="625"/>
      <c r="D23" s="641"/>
      <c r="E23" s="642"/>
      <c r="F23" s="642"/>
      <c r="G23" s="642"/>
      <c r="H23" s="642"/>
      <c r="I23" s="642"/>
      <c r="J23" s="642"/>
      <c r="K23" s="643"/>
    </row>
    <row r="24" spans="1:11" s="17" customFormat="1" ht="21.95" customHeight="1" x14ac:dyDescent="0.4">
      <c r="A24" s="626"/>
      <c r="B24" s="627"/>
      <c r="C24" s="628"/>
      <c r="D24" s="644"/>
      <c r="E24" s="645"/>
      <c r="F24" s="645"/>
      <c r="G24" s="645"/>
      <c r="H24" s="645"/>
      <c r="I24" s="645"/>
      <c r="J24" s="645"/>
      <c r="K24" s="646"/>
    </row>
    <row r="25" spans="1:11" s="17" customFormat="1" ht="21.95" customHeight="1" x14ac:dyDescent="0.4">
      <c r="A25" s="647" t="s">
        <v>254</v>
      </c>
      <c r="B25" s="648"/>
      <c r="C25" s="649"/>
      <c r="D25" s="656">
        <v>45383</v>
      </c>
      <c r="E25" s="657"/>
      <c r="F25" s="313" t="s">
        <v>162</v>
      </c>
      <c r="G25" s="658">
        <v>45747</v>
      </c>
      <c r="H25" s="406"/>
      <c r="I25" s="313" t="s">
        <v>255</v>
      </c>
      <c r="J25" s="314" t="str">
        <f>DATEDIF(D25,G25+1,"Y")&amp;"年"&amp;DATEDIF(D25,G25+1,"YM")&amp;"ヶ月"</f>
        <v>1年0ヶ月</v>
      </c>
      <c r="K25" s="315" t="s">
        <v>204</v>
      </c>
    </row>
    <row r="26" spans="1:11" s="17" customFormat="1" ht="21.95" customHeight="1" x14ac:dyDescent="0.4">
      <c r="A26" s="650"/>
      <c r="B26" s="651"/>
      <c r="C26" s="652"/>
      <c r="D26" s="656"/>
      <c r="E26" s="657"/>
      <c r="F26" s="313"/>
      <c r="G26" s="658"/>
      <c r="H26" s="406"/>
      <c r="I26" s="313"/>
      <c r="J26" s="314"/>
      <c r="K26" s="315"/>
    </row>
    <row r="27" spans="1:11" s="17" customFormat="1" ht="21.95" customHeight="1" x14ac:dyDescent="0.4">
      <c r="A27" s="650"/>
      <c r="B27" s="651"/>
      <c r="C27" s="652"/>
      <c r="D27" s="656"/>
      <c r="E27" s="657"/>
      <c r="F27" s="313"/>
      <c r="G27" s="658"/>
      <c r="H27" s="406"/>
      <c r="I27" s="313"/>
      <c r="J27" s="314"/>
      <c r="K27" s="315"/>
    </row>
    <row r="28" spans="1:11" s="17" customFormat="1" ht="21.95" customHeight="1" x14ac:dyDescent="0.4">
      <c r="A28" s="653"/>
      <c r="B28" s="654"/>
      <c r="C28" s="655"/>
      <c r="D28" s="656"/>
      <c r="E28" s="657"/>
      <c r="F28" s="313"/>
      <c r="G28" s="658"/>
      <c r="H28" s="406"/>
      <c r="I28" s="313"/>
      <c r="J28" s="314"/>
      <c r="K28" s="315"/>
    </row>
    <row r="29" spans="1:11" s="17" customFormat="1" ht="21.95" customHeight="1" x14ac:dyDescent="0.4">
      <c r="A29" s="659" t="s">
        <v>256</v>
      </c>
      <c r="B29" s="660"/>
      <c r="C29" s="661"/>
      <c r="D29" s="662"/>
      <c r="E29" s="663"/>
      <c r="F29" s="663"/>
      <c r="G29" s="663"/>
      <c r="H29" s="663"/>
      <c r="I29" s="663"/>
      <c r="J29" s="663"/>
      <c r="K29" s="664"/>
    </row>
    <row r="30" spans="1:11" s="17" customFormat="1" ht="21.95" customHeight="1" x14ac:dyDescent="0.4">
      <c r="A30" s="647" t="s">
        <v>257</v>
      </c>
      <c r="B30" s="648"/>
      <c r="C30" s="649"/>
      <c r="D30" s="316" t="s">
        <v>258</v>
      </c>
      <c r="E30" s="668"/>
      <c r="F30" s="640"/>
      <c r="G30" s="640"/>
      <c r="H30" s="640"/>
      <c r="I30" s="640"/>
      <c r="J30" s="640"/>
      <c r="K30" s="312" t="s">
        <v>204</v>
      </c>
    </row>
    <row r="31" spans="1:11" s="17" customFormat="1" ht="21.95" customHeight="1" x14ac:dyDescent="0.4">
      <c r="A31" s="650"/>
      <c r="B31" s="651"/>
      <c r="C31" s="652"/>
      <c r="D31" s="632"/>
      <c r="E31" s="595"/>
      <c r="F31" s="595"/>
      <c r="G31" s="595"/>
      <c r="H31" s="595"/>
      <c r="I31" s="595"/>
      <c r="J31" s="595"/>
      <c r="K31" s="669"/>
    </row>
    <row r="32" spans="1:11" s="17" customFormat="1" ht="21.95" customHeight="1" thickBot="1" x14ac:dyDescent="0.45">
      <c r="A32" s="665"/>
      <c r="B32" s="666"/>
      <c r="C32" s="667"/>
      <c r="D32" s="670"/>
      <c r="E32" s="671"/>
      <c r="F32" s="671"/>
      <c r="G32" s="671"/>
      <c r="H32" s="671"/>
      <c r="I32" s="671"/>
      <c r="J32" s="671"/>
      <c r="K32" s="672"/>
    </row>
    <row r="33" spans="1:11" s="17" customFormat="1" ht="21.95" customHeight="1" x14ac:dyDescent="0.4">
      <c r="A33" s="306"/>
      <c r="B33" s="306"/>
      <c r="C33" s="306"/>
      <c r="D33" s="306"/>
      <c r="E33" s="306"/>
      <c r="F33" s="306"/>
      <c r="G33" s="306"/>
      <c r="H33" s="306"/>
      <c r="I33" s="306"/>
      <c r="J33" s="306"/>
      <c r="K33" s="306"/>
    </row>
    <row r="34" spans="1:11" s="17" customFormat="1" ht="14.1" customHeight="1" x14ac:dyDescent="0.4">
      <c r="A34" s="317" t="s">
        <v>259</v>
      </c>
      <c r="B34" s="318" t="s">
        <v>260</v>
      </c>
      <c r="C34" s="673" t="s">
        <v>261</v>
      </c>
      <c r="D34" s="673"/>
      <c r="E34" s="673"/>
      <c r="F34" s="673"/>
      <c r="G34" s="673"/>
      <c r="H34" s="673"/>
      <c r="I34" s="673"/>
      <c r="J34" s="673"/>
      <c r="K34" s="673"/>
    </row>
    <row r="35" spans="1:11" s="17" customFormat="1" ht="14.1" customHeight="1" x14ac:dyDescent="0.4">
      <c r="A35" s="317"/>
      <c r="B35" s="318"/>
      <c r="C35" s="642"/>
      <c r="D35" s="642"/>
      <c r="E35" s="642"/>
      <c r="F35" s="642"/>
      <c r="G35" s="642"/>
      <c r="H35" s="642"/>
      <c r="I35" s="642"/>
      <c r="J35" s="642"/>
      <c r="K35" s="642"/>
    </row>
    <row r="36" spans="1:11" s="17" customFormat="1" ht="14.1" customHeight="1" x14ac:dyDescent="0.4">
      <c r="A36" s="319"/>
      <c r="B36" s="318" t="s">
        <v>262</v>
      </c>
      <c r="C36" s="673" t="s">
        <v>263</v>
      </c>
      <c r="D36" s="673"/>
      <c r="E36" s="673"/>
      <c r="F36" s="673"/>
      <c r="G36" s="673"/>
      <c r="H36" s="673"/>
      <c r="I36" s="673"/>
      <c r="J36" s="673"/>
      <c r="K36" s="673"/>
    </row>
    <row r="37" spans="1:11" s="17" customFormat="1" ht="14.1" customHeight="1" x14ac:dyDescent="0.4">
      <c r="A37" s="319"/>
      <c r="B37" s="319"/>
      <c r="C37" s="673"/>
      <c r="D37" s="673"/>
      <c r="E37" s="673"/>
      <c r="F37" s="673"/>
      <c r="G37" s="673"/>
      <c r="H37" s="673"/>
      <c r="I37" s="673"/>
      <c r="J37" s="673"/>
      <c r="K37" s="673"/>
    </row>
    <row r="38" spans="1:11" s="17" customFormat="1" ht="14.1" customHeight="1" x14ac:dyDescent="0.4">
      <c r="A38" s="319"/>
      <c r="B38" s="319"/>
      <c r="C38" s="673" t="s">
        <v>264</v>
      </c>
      <c r="D38" s="673"/>
      <c r="E38" s="673"/>
      <c r="F38" s="673"/>
      <c r="G38" s="673"/>
      <c r="H38" s="673"/>
      <c r="I38" s="673"/>
      <c r="J38" s="673"/>
      <c r="K38" s="673"/>
    </row>
    <row r="39" spans="1:11" s="17" customFormat="1" ht="14.1" customHeight="1" x14ac:dyDescent="0.4">
      <c r="A39" s="319"/>
      <c r="B39" s="319"/>
      <c r="C39" s="673"/>
      <c r="D39" s="673"/>
      <c r="E39" s="673"/>
      <c r="F39" s="673"/>
      <c r="G39" s="673"/>
      <c r="H39" s="673"/>
      <c r="I39" s="673"/>
      <c r="J39" s="673"/>
      <c r="K39" s="673"/>
    </row>
    <row r="40" spans="1:11" s="17" customFormat="1" ht="14.1" customHeight="1" x14ac:dyDescent="0.4">
      <c r="A40" s="319"/>
      <c r="B40" s="318" t="s">
        <v>265</v>
      </c>
      <c r="C40" s="673" t="s">
        <v>266</v>
      </c>
      <c r="D40" s="673"/>
      <c r="E40" s="673"/>
      <c r="F40" s="673"/>
      <c r="G40" s="673"/>
      <c r="H40" s="673"/>
      <c r="I40" s="673"/>
      <c r="J40" s="673"/>
      <c r="K40" s="673"/>
    </row>
    <row r="41" spans="1:11" s="17" customFormat="1" ht="14.1" customHeight="1" x14ac:dyDescent="0.4">
      <c r="A41" s="319"/>
      <c r="B41" s="319"/>
      <c r="C41" s="673"/>
      <c r="D41" s="673"/>
      <c r="E41" s="673"/>
      <c r="F41" s="673"/>
      <c r="G41" s="673"/>
      <c r="H41" s="673"/>
      <c r="I41" s="673"/>
      <c r="J41" s="673"/>
      <c r="K41" s="673"/>
    </row>
    <row r="42" spans="1:11" s="17" customFormat="1" ht="14.1" customHeight="1" x14ac:dyDescent="0.4">
      <c r="A42" s="319"/>
      <c r="B42" s="318" t="s">
        <v>267</v>
      </c>
      <c r="C42" s="673" t="s">
        <v>268</v>
      </c>
      <c r="D42" s="673"/>
      <c r="E42" s="673"/>
      <c r="F42" s="673"/>
      <c r="G42" s="673"/>
      <c r="H42" s="673"/>
      <c r="I42" s="673"/>
      <c r="J42" s="673"/>
      <c r="K42" s="673"/>
    </row>
    <row r="43" spans="1:11" s="17" customFormat="1" ht="14.1" customHeight="1" x14ac:dyDescent="0.4">
      <c r="A43" s="319"/>
      <c r="B43" s="318"/>
      <c r="C43" s="673"/>
      <c r="D43" s="673"/>
      <c r="E43" s="673"/>
      <c r="F43" s="673"/>
      <c r="G43" s="673"/>
      <c r="H43" s="673"/>
      <c r="I43" s="673"/>
      <c r="J43" s="673"/>
      <c r="K43" s="673"/>
    </row>
    <row r="44" spans="1:11" x14ac:dyDescent="0.15">
      <c r="B44" s="320"/>
      <c r="C44" s="321"/>
      <c r="D44" s="321"/>
      <c r="E44" s="321"/>
      <c r="F44" s="321"/>
      <c r="G44" s="321"/>
      <c r="H44" s="321"/>
      <c r="I44" s="321"/>
      <c r="J44" s="321"/>
      <c r="K44" s="321"/>
    </row>
    <row r="45" spans="1:11" x14ac:dyDescent="0.15">
      <c r="B45" s="320"/>
      <c r="C45" s="321"/>
      <c r="D45" s="321"/>
      <c r="E45" s="321"/>
      <c r="F45" s="321"/>
      <c r="G45" s="321"/>
      <c r="H45" s="321"/>
      <c r="I45" s="321"/>
      <c r="J45" s="321"/>
      <c r="K45" s="321"/>
    </row>
    <row r="46" spans="1:11" x14ac:dyDescent="0.15">
      <c r="B46" s="320"/>
      <c r="C46" s="321"/>
      <c r="D46" s="321"/>
      <c r="E46" s="321"/>
      <c r="F46" s="321"/>
      <c r="G46" s="321"/>
      <c r="H46" s="321"/>
      <c r="I46" s="321"/>
      <c r="J46" s="321"/>
      <c r="K46" s="321"/>
    </row>
    <row r="47" spans="1:11" x14ac:dyDescent="0.15">
      <c r="B47" s="320"/>
      <c r="C47" s="321"/>
      <c r="D47" s="321"/>
      <c r="E47" s="321"/>
      <c r="F47" s="321"/>
      <c r="G47" s="321"/>
      <c r="H47" s="321"/>
      <c r="I47" s="321"/>
      <c r="J47" s="321"/>
      <c r="K47" s="321"/>
    </row>
    <row r="48" spans="1:11" x14ac:dyDescent="0.15">
      <c r="B48" s="307"/>
    </row>
  </sheetData>
  <mergeCells count="44">
    <mergeCell ref="C34:K35"/>
    <mergeCell ref="C36:K37"/>
    <mergeCell ref="C38:K39"/>
    <mergeCell ref="C40:K41"/>
    <mergeCell ref="C42:K43"/>
    <mergeCell ref="A29:C29"/>
    <mergeCell ref="D29:K29"/>
    <mergeCell ref="A30:C32"/>
    <mergeCell ref="E30:J30"/>
    <mergeCell ref="D31:K32"/>
    <mergeCell ref="A25:C28"/>
    <mergeCell ref="D25:E25"/>
    <mergeCell ref="G25:H25"/>
    <mergeCell ref="D26:E26"/>
    <mergeCell ref="G26:H26"/>
    <mergeCell ref="D27:E27"/>
    <mergeCell ref="G27:H27"/>
    <mergeCell ref="D28:E28"/>
    <mergeCell ref="G28:H28"/>
    <mergeCell ref="A15:C15"/>
    <mergeCell ref="D15:K15"/>
    <mergeCell ref="A16:C24"/>
    <mergeCell ref="D16:K16"/>
    <mergeCell ref="D17:K17"/>
    <mergeCell ref="D18:K18"/>
    <mergeCell ref="D19:K19"/>
    <mergeCell ref="D20:E20"/>
    <mergeCell ref="F20:J20"/>
    <mergeCell ref="D21:E21"/>
    <mergeCell ref="F21:J21"/>
    <mergeCell ref="D22:K24"/>
    <mergeCell ref="E10:F10"/>
    <mergeCell ref="G10:K10"/>
    <mergeCell ref="A14:C14"/>
    <mergeCell ref="D14:F14"/>
    <mergeCell ref="G14:H14"/>
    <mergeCell ref="I14:J14"/>
    <mergeCell ref="E9:F9"/>
    <mergeCell ref="G9:J9"/>
    <mergeCell ref="A2:K2"/>
    <mergeCell ref="H4:K4"/>
    <mergeCell ref="A5:C5"/>
    <mergeCell ref="H5:K5"/>
    <mergeCell ref="E8:K8"/>
  </mergeCells>
  <phoneticPr fontId="16"/>
  <printOptions horizontalCentered="1" verticalCentered="1"/>
  <pageMargins left="0.70866141732283472" right="0.70866141732283472" top="0.94488188976377963" bottom="0.74803149606299213" header="0.31496062992125984" footer="0.31496062992125984"/>
  <pageSetup paperSize="9" scale="84" fitToWidth="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88DA-E89E-459F-9E97-0AFFC7CF5D46}">
  <sheetPr codeName="Sheet4"/>
  <dimension ref="A1:B12"/>
  <sheetViews>
    <sheetView workbookViewId="0"/>
  </sheetViews>
  <sheetFormatPr defaultRowHeight="18.75" x14ac:dyDescent="0.4"/>
  <sheetData>
    <row r="1" spans="1:2" x14ac:dyDescent="0.4">
      <c r="A1">
        <v>1</v>
      </c>
      <c r="B1">
        <v>31</v>
      </c>
    </row>
    <row r="2" spans="1:2" x14ac:dyDescent="0.4">
      <c r="A2">
        <v>2</v>
      </c>
      <c r="B2">
        <v>28</v>
      </c>
    </row>
    <row r="3" spans="1:2" x14ac:dyDescent="0.4">
      <c r="A3">
        <v>3</v>
      </c>
      <c r="B3">
        <v>31</v>
      </c>
    </row>
    <row r="4" spans="1:2" x14ac:dyDescent="0.4">
      <c r="A4">
        <v>4</v>
      </c>
      <c r="B4">
        <v>30</v>
      </c>
    </row>
    <row r="5" spans="1:2" x14ac:dyDescent="0.4">
      <c r="A5">
        <v>5</v>
      </c>
      <c r="B5">
        <v>31</v>
      </c>
    </row>
    <row r="6" spans="1:2" x14ac:dyDescent="0.4">
      <c r="A6">
        <v>6</v>
      </c>
      <c r="B6">
        <v>30</v>
      </c>
    </row>
    <row r="7" spans="1:2" x14ac:dyDescent="0.4">
      <c r="A7">
        <v>7</v>
      </c>
      <c r="B7">
        <v>31</v>
      </c>
    </row>
    <row r="8" spans="1:2" x14ac:dyDescent="0.4">
      <c r="A8">
        <v>8</v>
      </c>
      <c r="B8">
        <v>31</v>
      </c>
    </row>
    <row r="9" spans="1:2" x14ac:dyDescent="0.4">
      <c r="A9">
        <v>9</v>
      </c>
      <c r="B9">
        <v>30</v>
      </c>
    </row>
    <row r="10" spans="1:2" x14ac:dyDescent="0.4">
      <c r="A10">
        <v>10</v>
      </c>
      <c r="B10">
        <v>31</v>
      </c>
    </row>
    <row r="11" spans="1:2" x14ac:dyDescent="0.4">
      <c r="A11">
        <v>11</v>
      </c>
      <c r="B11">
        <v>30</v>
      </c>
    </row>
    <row r="12" spans="1:2" x14ac:dyDescent="0.4">
      <c r="A12">
        <v>12</v>
      </c>
      <c r="B12">
        <v>31</v>
      </c>
    </row>
  </sheetData>
  <phoneticPr fontId="16"/>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廃止・休止・再開届</vt:lpstr>
      <vt:lpstr>参3経歴</vt:lpstr>
      <vt:lpstr>参4組織</vt:lpstr>
      <vt:lpstr>参5勤務</vt:lpstr>
      <vt:lpstr>参6実務</vt:lpstr>
      <vt:lpstr>日付シート</vt:lpstr>
      <vt:lpstr>参3経歴!Print_Area</vt:lpstr>
      <vt:lpstr>参4組織!Print_Area</vt:lpstr>
      <vt:lpstr>参5勤務!Print_Area</vt:lpstr>
      <vt:lpstr>廃止・休止・再開届!Print_Area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2026-03-09T09:37:20Z</dcterms:created>
  <dcterms:modified xsi:type="dcterms:W3CDTF">2026-03-09T09:46:07Z</dcterms:modified>
</cp:coreProperties>
</file>