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0" documentId="13_ncr:1_{12145BD4-2D7A-4E73-8915-0526A4A541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基本枠 " sheetId="11" r:id="rId1"/>
    <sheet name="基本枠  (記入例）" sheetId="10" r:id="rId2"/>
  </sheets>
  <definedNames>
    <definedName name="_xlnm.Print_Area" localSheetId="0">'基本枠 '!$A$1:$G$33</definedName>
    <definedName name="_xlnm.Print_Area" localSheetId="1">'基本枠  (記入例）'!$A$1:$G$33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" l="1"/>
  <c r="E16" i="11"/>
  <c r="E15" i="11"/>
  <c r="C16" i="10"/>
  <c r="E15" i="10"/>
  <c r="D27" i="11" l="1"/>
  <c r="C27" i="11"/>
  <c r="E26" i="11"/>
  <c r="E25" i="11"/>
  <c r="E24" i="11"/>
  <c r="E23" i="11"/>
  <c r="E22" i="11"/>
  <c r="E21" i="11"/>
  <c r="E20" i="11"/>
  <c r="D16" i="11"/>
  <c r="E14" i="11"/>
  <c r="E13" i="11"/>
  <c r="E12" i="11"/>
  <c r="E11" i="11"/>
  <c r="E10" i="11"/>
  <c r="F29" i="11" s="1"/>
  <c r="E26" i="10"/>
  <c r="D27" i="10"/>
  <c r="C27" i="10"/>
  <c r="E25" i="10"/>
  <c r="E24" i="10"/>
  <c r="E23" i="10"/>
  <c r="E22" i="10"/>
  <c r="E21" i="10"/>
  <c r="E20" i="10"/>
  <c r="D16" i="10"/>
  <c r="E12" i="10"/>
  <c r="E14" i="10"/>
  <c r="E13" i="10"/>
  <c r="E11" i="10"/>
  <c r="E10" i="10"/>
  <c r="E16" i="10" s="1"/>
  <c r="F29" i="10" l="1"/>
  <c r="E27" i="11"/>
  <c r="F31" i="11" s="1"/>
  <c r="F33" i="11" s="1"/>
  <c r="E27" i="10"/>
  <c r="F31" i="10" s="1"/>
  <c r="F33" i="10" s="1"/>
</calcChain>
</file>

<file path=xl/sharedStrings.xml><?xml version="1.0" encoding="utf-8"?>
<sst xmlns="http://schemas.openxmlformats.org/spreadsheetml/2006/main" count="82" uniqueCount="48">
  <si>
    <t>施設名</t>
    <rPh sb="0" eb="2">
      <t>シセツ</t>
    </rPh>
    <rPh sb="2" eb="3">
      <t>メイ</t>
    </rPh>
    <phoneticPr fontId="4"/>
  </si>
  <si>
    <t>合計</t>
    <rPh sb="0" eb="2">
      <t>ゴウケイ</t>
    </rPh>
    <phoneticPr fontId="4"/>
  </si>
  <si>
    <t>群馬県教育委員会教育長　あて</t>
    <rPh sb="0" eb="2">
      <t>グンマ</t>
    </rPh>
    <rPh sb="2" eb="3">
      <t>ケン</t>
    </rPh>
    <rPh sb="3" eb="5">
      <t>キョウイク</t>
    </rPh>
    <rPh sb="5" eb="8">
      <t>イインカイ</t>
    </rPh>
    <rPh sb="8" eb="11">
      <t>キョウイクチョウ</t>
    </rPh>
    <phoneticPr fontId="4"/>
  </si>
  <si>
    <t>補助対象経費</t>
    <rPh sb="0" eb="2">
      <t>ホジョ</t>
    </rPh>
    <rPh sb="2" eb="4">
      <t>タイショウ</t>
    </rPh>
    <rPh sb="4" eb="5">
      <t>ヘ</t>
    </rPh>
    <rPh sb="5" eb="6">
      <t>ヒ</t>
    </rPh>
    <phoneticPr fontId="4"/>
  </si>
  <si>
    <t>積算内訳（詳細に記載のこと）</t>
    <phoneticPr fontId="4"/>
  </si>
  <si>
    <t xml:space="preserve"> ・・・（補助金申請額）</t>
    <rPh sb="5" eb="8">
      <t>ホジョキン</t>
    </rPh>
    <rPh sb="8" eb="10">
      <t>シンセイ</t>
    </rPh>
    <rPh sb="10" eb="11">
      <t>ガク</t>
    </rPh>
    <phoneticPr fontId="4"/>
  </si>
  <si>
    <t>基本枠申請額内訳書</t>
    <rPh sb="0" eb="3">
      <t>キホンワク</t>
    </rPh>
    <rPh sb="3" eb="6">
      <t>シンセイガク</t>
    </rPh>
    <rPh sb="6" eb="8">
      <t>ウチワケ</t>
    </rPh>
    <rPh sb="8" eb="9">
      <t>ショ</t>
    </rPh>
    <phoneticPr fontId="4"/>
  </si>
  <si>
    <t>他自治体等
補助充当額</t>
    <rPh sb="0" eb="1">
      <t>ホカ</t>
    </rPh>
    <rPh sb="1" eb="4">
      <t>ジチタイ</t>
    </rPh>
    <rPh sb="4" eb="5">
      <t>トウ</t>
    </rPh>
    <rPh sb="6" eb="8">
      <t>ホジョ</t>
    </rPh>
    <rPh sb="8" eb="10">
      <t>ジュウトウ</t>
    </rPh>
    <rPh sb="10" eb="11">
      <t>ガク</t>
    </rPh>
    <phoneticPr fontId="4"/>
  </si>
  <si>
    <t>差引額</t>
    <rPh sb="0" eb="3">
      <t>サシヒキガク</t>
    </rPh>
    <phoneticPr fontId="4"/>
  </si>
  <si>
    <t>（単位：円）</t>
    <rPh sb="1" eb="3">
      <t>タンイ</t>
    </rPh>
    <rPh sb="4" eb="5">
      <t>エン</t>
    </rPh>
    <phoneticPr fontId="4"/>
  </si>
  <si>
    <t>支出見込額</t>
    <rPh sb="0" eb="2">
      <t>シシュツ</t>
    </rPh>
    <rPh sb="2" eb="4">
      <t>ミコ</t>
    </rPh>
    <rPh sb="4" eb="5">
      <t>ガク</t>
    </rPh>
    <phoneticPr fontId="4"/>
  </si>
  <si>
    <t>施設運営に係る消耗品等雑費</t>
  </si>
  <si>
    <t>・印刷製本費、通信費</t>
  </si>
  <si>
    <t>施設の広告宣伝活動に要する経費</t>
  </si>
  <si>
    <t>・机椅子、冷暖房器具</t>
  </si>
  <si>
    <t>施設環境の整備に要する経費</t>
  </si>
  <si>
    <t>外部講師招へいのための経費</t>
  </si>
  <si>
    <t>・施設利用料、バス借上料</t>
  </si>
  <si>
    <t>体験活動に係る経費</t>
  </si>
  <si>
    <t>・教材費、図書費</t>
  </si>
  <si>
    <t>給与等人件費</t>
    <rPh sb="0" eb="2">
      <t>キュウヨ</t>
    </rPh>
    <rPh sb="2" eb="3">
      <t>トウ</t>
    </rPh>
    <rPh sb="3" eb="6">
      <t>ジンケンヒ</t>
    </rPh>
    <phoneticPr fontId="4"/>
  </si>
  <si>
    <t>活動拠点の家賃</t>
    <rPh sb="0" eb="2">
      <t>カツドウ</t>
    </rPh>
    <rPh sb="2" eb="4">
      <t>キョテン</t>
    </rPh>
    <rPh sb="5" eb="7">
      <t>ヤチン</t>
    </rPh>
    <phoneticPr fontId="4"/>
  </si>
  <si>
    <t>・消耗品費</t>
    <rPh sb="4" eb="5">
      <t>ヒ</t>
    </rPh>
    <phoneticPr fontId="4"/>
  </si>
  <si>
    <t>補助対象経費</t>
    <phoneticPr fontId="4"/>
  </si>
  <si>
    <t>【事業費】</t>
    <rPh sb="1" eb="4">
      <t>ジギョウヒ</t>
    </rPh>
    <phoneticPr fontId="4"/>
  </si>
  <si>
    <t>・外部講師謝金1回当たり10,000円を10回</t>
    <phoneticPr fontId="4"/>
  </si>
  <si>
    <t>光熱水通信費</t>
    <rPh sb="3" eb="5">
      <t>ツウシン</t>
    </rPh>
    <phoneticPr fontId="4"/>
  </si>
  <si>
    <t>・光熱水通信費（10,000円を12か月）</t>
    <rPh sb="1" eb="4">
      <t>コウネツスイ</t>
    </rPh>
    <rPh sb="4" eb="7">
      <t>ツウシンヒ</t>
    </rPh>
    <rPh sb="14" eb="15">
      <t>エン</t>
    </rPh>
    <rPh sb="19" eb="20">
      <t>ゲツ</t>
    </rPh>
    <phoneticPr fontId="4"/>
  </si>
  <si>
    <t>・家賃（50,000円を12か月分）</t>
    <rPh sb="1" eb="3">
      <t>ヤチン</t>
    </rPh>
    <rPh sb="10" eb="11">
      <t>エン</t>
    </rPh>
    <rPh sb="15" eb="16">
      <t>ツキ</t>
    </rPh>
    <rPh sb="16" eb="17">
      <t>ブン</t>
    </rPh>
    <phoneticPr fontId="4"/>
  </si>
  <si>
    <t>（A）×１／２　未満端数切捨て
ただし、50万円を上限</t>
    <rPh sb="8" eb="10">
      <t>ミマン</t>
    </rPh>
    <rPh sb="10" eb="12">
      <t>ハスウ</t>
    </rPh>
    <rPh sb="12" eb="14">
      <t>キリス</t>
    </rPh>
    <rPh sb="22" eb="24">
      <t>マンエン</t>
    </rPh>
    <rPh sb="25" eb="27">
      <t>ジョウゲン</t>
    </rPh>
    <phoneticPr fontId="4"/>
  </si>
  <si>
    <t>（B）×１／２　未満端数切捨て
ただし、100万円を上限</t>
    <rPh sb="8" eb="10">
      <t>ミマン</t>
    </rPh>
    <rPh sb="10" eb="12">
      <t>ハスウ</t>
    </rPh>
    <rPh sb="12" eb="14">
      <t>キリス</t>
    </rPh>
    <phoneticPr fontId="4"/>
  </si>
  <si>
    <t>【運営費】</t>
    <rPh sb="1" eb="4">
      <t>ウンエイヒ</t>
    </rPh>
    <phoneticPr fontId="4"/>
  </si>
  <si>
    <t>職員の支援力向上に係る経費</t>
    <rPh sb="0" eb="2">
      <t>ショクイン</t>
    </rPh>
    <rPh sb="3" eb="5">
      <t>シエン</t>
    </rPh>
    <rPh sb="5" eb="6">
      <t>リョク</t>
    </rPh>
    <rPh sb="6" eb="8">
      <t>コウジョウ</t>
    </rPh>
    <rPh sb="9" eb="10">
      <t>カカ</t>
    </rPh>
    <rPh sb="11" eb="13">
      <t>ケイヒ</t>
    </rPh>
    <phoneticPr fontId="4"/>
  </si>
  <si>
    <t>・職員研修の講師謝金1回当たり5,000円を2回
・外部研修の参加費20,000円×3人</t>
    <rPh sb="1" eb="5">
      <t>ショクインケンシュウ</t>
    </rPh>
    <rPh sb="6" eb="10">
      <t>コウシシャキン</t>
    </rPh>
    <rPh sb="11" eb="13">
      <t>カイア</t>
    </rPh>
    <rPh sb="20" eb="21">
      <t>エン</t>
    </rPh>
    <rPh sb="23" eb="24">
      <t>カイ</t>
    </rPh>
    <rPh sb="26" eb="30">
      <t>ガイブケンシュウ</t>
    </rPh>
    <rPh sb="31" eb="34">
      <t>サンカヒ</t>
    </rPh>
    <rPh sb="40" eb="41">
      <t>エン</t>
    </rPh>
    <rPh sb="43" eb="44">
      <t>ニン</t>
    </rPh>
    <phoneticPr fontId="4"/>
  </si>
  <si>
    <t>防犯対策に要する経費</t>
    <rPh sb="0" eb="4">
      <t>ボウハンタイサク</t>
    </rPh>
    <phoneticPr fontId="4"/>
  </si>
  <si>
    <t>・監視カメラの設置</t>
    <rPh sb="1" eb="3">
      <t>カンシ</t>
    </rPh>
    <rPh sb="7" eb="9">
      <t>セッチ</t>
    </rPh>
    <phoneticPr fontId="4"/>
  </si>
  <si>
    <t>事故・防災対策に要する経費</t>
    <rPh sb="0" eb="2">
      <t>ジコ</t>
    </rPh>
    <rPh sb="3" eb="7">
      <t>ボウサイタイサク</t>
    </rPh>
    <rPh sb="8" eb="9">
      <t>ヨウ</t>
    </rPh>
    <rPh sb="11" eb="13">
      <t>ケイヒ</t>
    </rPh>
    <phoneticPr fontId="4"/>
  </si>
  <si>
    <t>・消火器、家具固定器具、飛散防止フィルム</t>
    <rPh sb="1" eb="4">
      <t>ショウカキ</t>
    </rPh>
    <rPh sb="5" eb="7">
      <t>カグ</t>
    </rPh>
    <rPh sb="7" eb="11">
      <t>コテイキグ</t>
    </rPh>
    <rPh sb="12" eb="16">
      <t>ヒサンボウシ</t>
    </rPh>
    <phoneticPr fontId="4"/>
  </si>
  <si>
    <t>･･･（Ｂ）</t>
    <phoneticPr fontId="4"/>
  </si>
  <si>
    <t>･･･（Ａ）</t>
    <phoneticPr fontId="4"/>
  </si>
  <si>
    <t xml:space="preserve"> ・・・（C）</t>
    <phoneticPr fontId="4"/>
  </si>
  <si>
    <t xml:space="preserve"> ・・・（D）</t>
    <phoneticPr fontId="4"/>
  </si>
  <si>
    <t>（C）＋（D）
ただし、100万円を上限</t>
    <phoneticPr fontId="4"/>
  </si>
  <si>
    <r>
      <t>【運営費】</t>
    </r>
    <r>
      <rPr>
        <sz val="11"/>
        <rFont val="ＭＳ 明朝"/>
        <family val="1"/>
        <charset val="128"/>
      </rPr>
      <t>※補助対象経費を全て記載すること。</t>
    </r>
    <rPh sb="1" eb="4">
      <t>ウンエイヒ</t>
    </rPh>
    <rPh sb="5" eb="7">
      <t>ホジョ</t>
    </rPh>
    <rPh sb="7" eb="9">
      <t>タイショウ</t>
    </rPh>
    <rPh sb="9" eb="11">
      <t>ケイヒ</t>
    </rPh>
    <rPh sb="13" eb="14">
      <t>スベ</t>
    </rPh>
    <rPh sb="15" eb="17">
      <t>キサイ</t>
    </rPh>
    <phoneticPr fontId="4"/>
  </si>
  <si>
    <r>
      <t>【事業費】</t>
    </r>
    <r>
      <rPr>
        <sz val="11"/>
        <rFont val="ＭＳ Ｐゴシック"/>
        <family val="3"/>
        <charset val="128"/>
      </rPr>
      <t>※補助対象経費を全て記載すること。</t>
    </r>
    <rPh sb="1" eb="4">
      <t>ジギョウヒ</t>
    </rPh>
    <phoneticPr fontId="4"/>
  </si>
  <si>
    <t>その他</t>
    <rPh sb="2" eb="3">
      <t>タ</t>
    </rPh>
    <phoneticPr fontId="4"/>
  </si>
  <si>
    <t>・常勤職員1名の人件費（100,000円を12か月分）</t>
    <rPh sb="1" eb="3">
      <t>ジョウキン</t>
    </rPh>
    <rPh sb="3" eb="5">
      <t>ショクイン</t>
    </rPh>
    <rPh sb="6" eb="7">
      <t>メイ</t>
    </rPh>
    <rPh sb="8" eb="11">
      <t>ジンケンヒ</t>
    </rPh>
    <rPh sb="19" eb="20">
      <t>エン</t>
    </rPh>
    <rPh sb="24" eb="25">
      <t>ツキ</t>
    </rPh>
    <rPh sb="25" eb="26">
      <t>ブン</t>
    </rPh>
    <phoneticPr fontId="4"/>
  </si>
  <si>
    <t>学習支援に要する経費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</si>
</sst>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0" fontId="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38" fontId="1" fillId="0" borderId="2" xfId="1" applyNumberFormat="1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38" fontId="1" fillId="2" borderId="3" xfId="1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8" fontId="6" fillId="0" borderId="1" xfId="1" applyNumberFormat="1" applyFont="1" applyBorder="1">
      <alignment vertical="center"/>
    </xf>
    <xf numFmtId="38" fontId="5" fillId="0" borderId="1" xfId="1" applyNumberFormat="1" applyFont="1" applyBorder="1" applyAlignment="1">
      <alignment vertical="center" wrapText="1"/>
    </xf>
    <xf numFmtId="38" fontId="5" fillId="0" borderId="1" xfId="1" applyNumberFormat="1" applyFont="1" applyBorder="1" applyAlignment="1">
      <alignment vertical="center"/>
    </xf>
    <xf numFmtId="38" fontId="5" fillId="0" borderId="4" xfId="1" applyNumberFormat="1" applyFont="1" applyBorder="1" applyAlignment="1">
      <alignment vertical="center"/>
    </xf>
    <xf numFmtId="38" fontId="5" fillId="0" borderId="2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6" fillId="0" borderId="0" xfId="1" applyNumberFormat="1" applyFont="1" applyBorder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>
      <alignment vertical="center"/>
    </xf>
    <xf numFmtId="38" fontId="9" fillId="0" borderId="1" xfId="1" applyNumberFormat="1" applyFont="1" applyBorder="1">
      <alignment vertical="center"/>
    </xf>
    <xf numFmtId="38" fontId="9" fillId="0" borderId="1" xfId="1" applyNumberFormat="1" applyFont="1" applyBorder="1" applyAlignment="1">
      <alignment vertical="center" wrapText="1"/>
    </xf>
    <xf numFmtId="38" fontId="9" fillId="0" borderId="1" xfId="1" applyNumberFormat="1" applyFont="1" applyBorder="1" applyAlignment="1">
      <alignment vertical="center"/>
    </xf>
    <xf numFmtId="38" fontId="1" fillId="2" borderId="2" xfId="1" applyNumberFormat="1" applyFont="1" applyFill="1" applyBorder="1" applyAlignment="1">
      <alignment vertical="center"/>
    </xf>
    <xf numFmtId="38" fontId="10" fillId="2" borderId="10" xfId="1" applyNumberFormat="1" applyFont="1" applyFill="1" applyBorder="1" applyAlignment="1">
      <alignment vertical="center"/>
    </xf>
    <xf numFmtId="38" fontId="11" fillId="0" borderId="2" xfId="1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186764</xdr:colOff>
      <xdr:row>4</xdr:row>
      <xdr:rowOff>37354</xdr:rowOff>
    </xdr:from>
    <xdr:to>
      <xdr:col>14</xdr:col>
      <xdr:colOff>385980</xdr:colOff>
      <xdr:row>10</xdr:row>
      <xdr:rowOff>478742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E3F344B1-E6AC-4E4B-9BBA-494FCB143339}"/>
            </a:ext>
          </a:extLst>
        </xdr:cNvPr>
        <xdr:cNvSpPr/>
      </xdr:nvSpPr>
      <xdr:spPr>
        <a:xfrm>
          <a:off x="7612529" y="1434354"/>
          <a:ext cx="4487333" cy="2465917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補助対象経費の全ての経費を記入してください。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（補助対象外経費は記載しない。）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・上乗せ支援枠と重複しないように、区分して記載してください。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・必要に応じて、行を追加の上、作成してください。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/>
          <a:endParaRPr lang="ja-JP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1248835</xdr:colOff>
      <xdr:row>0</xdr:row>
      <xdr:rowOff>140757</xdr:rowOff>
    </xdr:from>
    <xdr:to>
      <xdr:col>6</xdr:col>
      <xdr:colOff>1354667</xdr:colOff>
      <xdr:row>2</xdr:row>
      <xdr:rowOff>31749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FBA99-527B-401B-94BB-0266BE4CCA4B}"/>
            </a:ext>
          </a:extLst>
        </xdr:cNvPr>
        <xdr:cNvSpPr txBox="1"/>
      </xdr:nvSpPr>
      <xdr:spPr>
        <a:xfrm>
          <a:off x="5513918" y="140757"/>
          <a:ext cx="1735666" cy="737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15</xdr:col>
      <xdr:colOff>199215</xdr:colOff>
      <xdr:row>12</xdr:row>
      <xdr:rowOff>112682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013B1DD4-D511-4728-8AB1-E701E8CA7ECA}"/>
            </a:ext>
          </a:extLst>
        </xdr:cNvPr>
        <xdr:cNvSpPr/>
      </xdr:nvSpPr>
      <xdr:spPr>
        <a:xfrm>
          <a:off x="8038353" y="2129118"/>
          <a:ext cx="4487333" cy="2465917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補助対象経費の全ての経費を記入してください。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（補助対象外経費は記載しない。）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・上乗せ支援枠と重複しないように、区分して記載してください。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・必要に応じて、行を追加の上、作成してください。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/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337D-8C7B-4816-8624-63BBE93651DF}">
  <sheetPr>
    <tabColor rgb="FF0070C0"/>
  </sheetPr>
  <dimension ref="A1:G34"/>
  <sheetViews>
    <sheetView tabSelected="1" view="pageBreakPreview" zoomScale="85" zoomScaleNormal="100" zoomScaleSheetLayoutView="85" workbookViewId="0"/>
  </sheetViews>
  <sheetFormatPr defaultRowHeight="13" x14ac:dyDescent="0.2"/>
  <cols>
    <col min="1" max="1" width="4.6328125" customWidth="1"/>
    <col min="2" max="2" width="13.6328125" customWidth="1"/>
    <col min="3" max="5" width="13.81640625" customWidth="1"/>
    <col min="6" max="7" width="23.26953125" customWidth="1"/>
  </cols>
  <sheetData>
    <row r="1" spans="1:7" ht="30" customHeight="1" x14ac:dyDescent="0.2">
      <c r="A1" s="2"/>
      <c r="B1" s="2"/>
      <c r="C1" s="2"/>
      <c r="D1" s="2"/>
      <c r="E1" s="2"/>
      <c r="F1" s="2"/>
      <c r="G1" s="2"/>
    </row>
    <row r="2" spans="1:7" ht="36.75" customHeight="1" x14ac:dyDescent="0.2">
      <c r="A2" s="50" t="s">
        <v>6</v>
      </c>
      <c r="B2" s="50"/>
      <c r="C2" s="50"/>
      <c r="D2" s="50"/>
      <c r="E2" s="50"/>
      <c r="F2" s="50"/>
      <c r="G2" s="50"/>
    </row>
    <row r="3" spans="1:7" ht="22" customHeight="1" x14ac:dyDescent="0.2">
      <c r="A3" s="1"/>
      <c r="B3" s="1"/>
      <c r="C3" s="1"/>
      <c r="D3" s="1"/>
      <c r="E3" s="1"/>
    </row>
    <row r="4" spans="1:7" ht="22" customHeight="1" x14ac:dyDescent="0.2">
      <c r="A4" s="3" t="s">
        <v>2</v>
      </c>
      <c r="B4" s="3"/>
      <c r="C4" s="3"/>
      <c r="D4" s="4"/>
      <c r="E4" s="4"/>
      <c r="F4" s="5"/>
      <c r="G4" s="5"/>
    </row>
    <row r="5" spans="1:7" ht="22" customHeight="1" x14ac:dyDescent="0.2">
      <c r="A5" s="3"/>
      <c r="B5" s="3"/>
      <c r="C5" s="3"/>
      <c r="D5" s="4"/>
      <c r="E5" s="4"/>
      <c r="F5" s="5"/>
      <c r="G5" s="5"/>
    </row>
    <row r="6" spans="1:7" ht="22.5" customHeight="1" x14ac:dyDescent="0.2">
      <c r="A6" s="4"/>
      <c r="B6" s="4"/>
      <c r="C6" s="4"/>
      <c r="D6" s="4"/>
      <c r="E6" s="4"/>
      <c r="F6" s="51" t="s">
        <v>0</v>
      </c>
      <c r="G6" s="51"/>
    </row>
    <row r="7" spans="1:7" ht="13.5" customHeight="1" x14ac:dyDescent="0.2">
      <c r="A7" s="6"/>
      <c r="B7" s="6"/>
      <c r="C7" s="6"/>
      <c r="D7" s="6"/>
      <c r="E7" s="6"/>
      <c r="F7" s="7"/>
      <c r="G7" s="7"/>
    </row>
    <row r="8" spans="1:7" ht="30" customHeight="1" x14ac:dyDescent="0.2">
      <c r="A8" s="39" t="s">
        <v>43</v>
      </c>
      <c r="B8" s="6"/>
      <c r="C8" s="6"/>
      <c r="D8" s="6"/>
      <c r="E8" s="6"/>
      <c r="F8" s="6"/>
      <c r="G8" s="5" t="s">
        <v>9</v>
      </c>
    </row>
    <row r="9" spans="1:7" ht="30" customHeight="1" x14ac:dyDescent="0.2">
      <c r="A9" s="49" t="s">
        <v>23</v>
      </c>
      <c r="B9" s="49"/>
      <c r="C9" s="19" t="s">
        <v>10</v>
      </c>
      <c r="D9" s="19" t="s">
        <v>7</v>
      </c>
      <c r="E9" s="26" t="s">
        <v>8</v>
      </c>
      <c r="F9" s="17" t="s">
        <v>4</v>
      </c>
      <c r="G9" s="18"/>
    </row>
    <row r="10" spans="1:7" ht="35.5" customHeight="1" x14ac:dyDescent="0.2">
      <c r="A10" s="40"/>
      <c r="B10" s="41"/>
      <c r="C10" s="9"/>
      <c r="D10" s="21"/>
      <c r="E10" s="22">
        <f t="shared" ref="E10:E15" si="0">C10-D10</f>
        <v>0</v>
      </c>
      <c r="F10" s="46"/>
      <c r="G10" s="43"/>
    </row>
    <row r="11" spans="1:7" ht="35.5" customHeight="1" x14ac:dyDescent="0.2">
      <c r="A11" s="40"/>
      <c r="B11" s="41"/>
      <c r="C11" s="9"/>
      <c r="D11" s="22"/>
      <c r="E11" s="22">
        <f t="shared" si="0"/>
        <v>0</v>
      </c>
      <c r="F11" s="46"/>
      <c r="G11" s="43"/>
    </row>
    <row r="12" spans="1:7" ht="35.5" customHeight="1" x14ac:dyDescent="0.2">
      <c r="A12" s="40"/>
      <c r="B12" s="41"/>
      <c r="C12" s="9"/>
      <c r="D12" s="21"/>
      <c r="E12" s="22">
        <f t="shared" si="0"/>
        <v>0</v>
      </c>
      <c r="F12" s="46"/>
      <c r="G12" s="43"/>
    </row>
    <row r="13" spans="1:7" ht="35.5" customHeight="1" x14ac:dyDescent="0.2">
      <c r="A13" s="40"/>
      <c r="B13" s="41"/>
      <c r="C13" s="9"/>
      <c r="D13" s="21"/>
      <c r="E13" s="22">
        <f t="shared" si="0"/>
        <v>0</v>
      </c>
      <c r="F13" s="46"/>
      <c r="G13" s="43"/>
    </row>
    <row r="14" spans="1:7" ht="35.5" customHeight="1" x14ac:dyDescent="0.2">
      <c r="A14" s="40"/>
      <c r="B14" s="41"/>
      <c r="C14" s="9"/>
      <c r="D14" s="22"/>
      <c r="E14" s="22">
        <f t="shared" si="0"/>
        <v>0</v>
      </c>
      <c r="F14" s="42"/>
      <c r="G14" s="43"/>
    </row>
    <row r="15" spans="1:7" ht="35.5" customHeight="1" thickBot="1" x14ac:dyDescent="0.25">
      <c r="A15" s="40"/>
      <c r="B15" s="41"/>
      <c r="C15" s="9"/>
      <c r="D15" s="22"/>
      <c r="E15" s="22">
        <f t="shared" si="0"/>
        <v>0</v>
      </c>
      <c r="F15" s="42"/>
      <c r="G15" s="43"/>
    </row>
    <row r="16" spans="1:7" ht="35.5" customHeight="1" thickBot="1" x14ac:dyDescent="0.25">
      <c r="A16" s="47" t="s">
        <v>1</v>
      </c>
      <c r="B16" s="48"/>
      <c r="C16" s="20">
        <f>SUM(C10:C15)</f>
        <v>0</v>
      </c>
      <c r="D16" s="23">
        <f>SUM(D10:D14)</f>
        <v>0</v>
      </c>
      <c r="E16" s="38">
        <f>SUM(E10:E15)</f>
        <v>0</v>
      </c>
      <c r="F16" s="17" t="s">
        <v>39</v>
      </c>
      <c r="G16" s="18"/>
    </row>
    <row r="17" spans="1:7" ht="12" customHeight="1" x14ac:dyDescent="0.2">
      <c r="A17" s="27"/>
      <c r="B17" s="27"/>
      <c r="C17" s="28"/>
      <c r="D17" s="29"/>
      <c r="E17" s="30"/>
      <c r="F17" s="31"/>
      <c r="G17" s="31"/>
    </row>
    <row r="18" spans="1:7" ht="37.5" customHeight="1" x14ac:dyDescent="0.2">
      <c r="A18" s="32" t="s">
        <v>44</v>
      </c>
      <c r="B18" s="10"/>
      <c r="C18" s="11"/>
      <c r="D18" s="10"/>
      <c r="E18" s="10"/>
      <c r="F18" s="10"/>
      <c r="G18" s="10"/>
    </row>
    <row r="19" spans="1:7" ht="30" customHeight="1" x14ac:dyDescent="0.2">
      <c r="A19" s="49" t="s">
        <v>3</v>
      </c>
      <c r="B19" s="49"/>
      <c r="C19" s="19" t="s">
        <v>10</v>
      </c>
      <c r="D19" s="19" t="s">
        <v>7</v>
      </c>
      <c r="E19" s="26" t="s">
        <v>8</v>
      </c>
      <c r="F19" s="17" t="s">
        <v>4</v>
      </c>
      <c r="G19" s="18"/>
    </row>
    <row r="20" spans="1:7" ht="35.5" customHeight="1" x14ac:dyDescent="0.2">
      <c r="A20" s="40"/>
      <c r="B20" s="41"/>
      <c r="C20" s="9"/>
      <c r="D20" s="22"/>
      <c r="E20" s="22">
        <f t="shared" ref="E20:E26" si="1">C20-D20</f>
        <v>0</v>
      </c>
      <c r="F20" s="46"/>
      <c r="G20" s="43"/>
    </row>
    <row r="21" spans="1:7" ht="35.5" customHeight="1" x14ac:dyDescent="0.2">
      <c r="A21" s="40"/>
      <c r="B21" s="41"/>
      <c r="C21" s="9"/>
      <c r="D21" s="21"/>
      <c r="E21" s="22">
        <f t="shared" si="1"/>
        <v>0</v>
      </c>
      <c r="F21" s="46"/>
      <c r="G21" s="43"/>
    </row>
    <row r="22" spans="1:7" ht="35.5" customHeight="1" x14ac:dyDescent="0.2">
      <c r="A22" s="40"/>
      <c r="B22" s="41"/>
      <c r="C22" s="9"/>
      <c r="D22" s="21"/>
      <c r="E22" s="22">
        <f t="shared" si="1"/>
        <v>0</v>
      </c>
      <c r="F22" s="46"/>
      <c r="G22" s="43"/>
    </row>
    <row r="23" spans="1:7" ht="35.5" customHeight="1" x14ac:dyDescent="0.2">
      <c r="A23" s="40"/>
      <c r="B23" s="41"/>
      <c r="C23" s="9"/>
      <c r="D23" s="21"/>
      <c r="E23" s="22">
        <f t="shared" si="1"/>
        <v>0</v>
      </c>
      <c r="F23" s="46"/>
      <c r="G23" s="43"/>
    </row>
    <row r="24" spans="1:7" ht="35.5" customHeight="1" x14ac:dyDescent="0.2">
      <c r="A24" s="40"/>
      <c r="B24" s="41"/>
      <c r="C24" s="9"/>
      <c r="D24" s="21"/>
      <c r="E24" s="22">
        <f t="shared" si="1"/>
        <v>0</v>
      </c>
      <c r="F24" s="46"/>
      <c r="G24" s="43"/>
    </row>
    <row r="25" spans="1:7" ht="35.5" customHeight="1" x14ac:dyDescent="0.2">
      <c r="A25" s="40"/>
      <c r="B25" s="41"/>
      <c r="C25" s="9"/>
      <c r="D25" s="21"/>
      <c r="E25" s="22">
        <f t="shared" si="1"/>
        <v>0</v>
      </c>
      <c r="F25" s="46"/>
      <c r="G25" s="43"/>
    </row>
    <row r="26" spans="1:7" ht="35.5" customHeight="1" thickBot="1" x14ac:dyDescent="0.25">
      <c r="A26" s="40"/>
      <c r="B26" s="41"/>
      <c r="C26" s="9"/>
      <c r="D26" s="21"/>
      <c r="E26" s="22">
        <f t="shared" si="1"/>
        <v>0</v>
      </c>
      <c r="F26" s="46"/>
      <c r="G26" s="43"/>
    </row>
    <row r="27" spans="1:7" ht="41.5" customHeight="1" thickBot="1" x14ac:dyDescent="0.25">
      <c r="A27" s="47" t="s">
        <v>1</v>
      </c>
      <c r="B27" s="48"/>
      <c r="C27" s="20">
        <f>SUM(C20:C26)</f>
        <v>0</v>
      </c>
      <c r="D27" s="23">
        <f>SUM(D20:D26)</f>
        <v>0</v>
      </c>
      <c r="E27" s="24">
        <f>SUM(E20:E26)</f>
        <v>0</v>
      </c>
      <c r="F27" s="17" t="s">
        <v>38</v>
      </c>
      <c r="G27" s="18"/>
    </row>
    <row r="28" spans="1:7" ht="14.5" customHeight="1" thickBot="1" x14ac:dyDescent="0.25">
      <c r="A28" s="27"/>
      <c r="B28" s="27"/>
      <c r="C28" s="28"/>
      <c r="D28" s="29"/>
      <c r="E28" s="30"/>
      <c r="F28" s="31"/>
      <c r="G28" s="31"/>
    </row>
    <row r="29" spans="1:7" ht="36.5" customHeight="1" thickBot="1" x14ac:dyDescent="0.25">
      <c r="A29" s="10"/>
      <c r="B29" s="11" t="s">
        <v>31</v>
      </c>
      <c r="C29" s="44" t="s">
        <v>29</v>
      </c>
      <c r="D29" s="44"/>
      <c r="E29" s="45"/>
      <c r="F29" s="12">
        <f>IF(E16*1/2&lt;=500000,ROUNDDOWN(E16*1/2,-3),500000)</f>
        <v>0</v>
      </c>
      <c r="G29" s="13" t="s">
        <v>40</v>
      </c>
    </row>
    <row r="30" spans="1:7" ht="15" customHeight="1" thickBot="1" x14ac:dyDescent="0.25">
      <c r="A30" s="10"/>
      <c r="B30" s="10"/>
      <c r="C30" s="10"/>
      <c r="D30" s="14"/>
      <c r="E30" s="15"/>
      <c r="F30" s="15"/>
      <c r="G30" s="13"/>
    </row>
    <row r="31" spans="1:7" ht="38" customHeight="1" thickTop="1" thickBot="1" x14ac:dyDescent="0.25">
      <c r="A31" s="10"/>
      <c r="B31" s="11" t="s">
        <v>24</v>
      </c>
      <c r="C31" s="44" t="s">
        <v>30</v>
      </c>
      <c r="D31" s="44"/>
      <c r="E31" s="45"/>
      <c r="F31" s="16">
        <f>IF(E27*1/2&lt;=1000000,ROUNDDOWN(E27*1/2,-3),1000000)</f>
        <v>0</v>
      </c>
      <c r="G31" s="10" t="s">
        <v>41</v>
      </c>
    </row>
    <row r="32" spans="1:7" ht="11" customHeight="1" thickTop="1" thickBot="1" x14ac:dyDescent="0.25"/>
    <row r="33" spans="1:7" ht="38" customHeight="1" thickTop="1" thickBot="1" x14ac:dyDescent="0.25">
      <c r="A33" s="10"/>
      <c r="B33" s="11" t="s">
        <v>24</v>
      </c>
      <c r="C33" s="44" t="s">
        <v>42</v>
      </c>
      <c r="D33" s="44"/>
      <c r="E33" s="45"/>
      <c r="F33" s="16">
        <f>IF(F29+F31&lt;=1000000,F29+F31,1000000)</f>
        <v>0</v>
      </c>
      <c r="G33" s="10" t="s">
        <v>5</v>
      </c>
    </row>
    <row r="34" spans="1:7" ht="13.5" thickTop="1" x14ac:dyDescent="0.2"/>
  </sheetData>
  <mergeCells count="35">
    <mergeCell ref="A11:B11"/>
    <mergeCell ref="F11:G11"/>
    <mergeCell ref="A2:G2"/>
    <mergeCell ref="F6:G6"/>
    <mergeCell ref="A9:B9"/>
    <mergeCell ref="A10:B10"/>
    <mergeCell ref="F10:G10"/>
    <mergeCell ref="A12:B12"/>
    <mergeCell ref="F12:G12"/>
    <mergeCell ref="A13:B13"/>
    <mergeCell ref="F13:G13"/>
    <mergeCell ref="A14:B14"/>
    <mergeCell ref="F14:G14"/>
    <mergeCell ref="A16:B16"/>
    <mergeCell ref="A19:B19"/>
    <mergeCell ref="A20:B20"/>
    <mergeCell ref="F20:G20"/>
    <mergeCell ref="A21:B21"/>
    <mergeCell ref="F21:G21"/>
    <mergeCell ref="A15:B15"/>
    <mergeCell ref="F15:G15"/>
    <mergeCell ref="C31:E31"/>
    <mergeCell ref="C33:E33"/>
    <mergeCell ref="A25:B25"/>
    <mergeCell ref="F25:G25"/>
    <mergeCell ref="A26:B26"/>
    <mergeCell ref="F26:G26"/>
    <mergeCell ref="A27:B27"/>
    <mergeCell ref="C29:E29"/>
    <mergeCell ref="A22:B22"/>
    <mergeCell ref="F22:G22"/>
    <mergeCell ref="A23:B23"/>
    <mergeCell ref="F23:G23"/>
    <mergeCell ref="A24:B24"/>
    <mergeCell ref="F24:G24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4"/>
  <sheetViews>
    <sheetView view="pageBreakPreview" zoomScale="85" zoomScaleNormal="100" zoomScaleSheetLayoutView="85" workbookViewId="0"/>
  </sheetViews>
  <sheetFormatPr defaultRowHeight="13" x14ac:dyDescent="0.2"/>
  <cols>
    <col min="1" max="1" width="4.6328125" customWidth="1"/>
    <col min="2" max="2" width="13.6328125" customWidth="1"/>
    <col min="3" max="5" width="13.81640625" customWidth="1"/>
    <col min="6" max="7" width="23.26953125" customWidth="1"/>
  </cols>
  <sheetData>
    <row r="1" spans="1:7" ht="30" customHeight="1" x14ac:dyDescent="0.2">
      <c r="A1" s="2"/>
      <c r="B1" s="2"/>
      <c r="C1" s="2"/>
      <c r="D1" s="2"/>
      <c r="E1" s="2"/>
      <c r="F1" s="2"/>
      <c r="G1" s="2"/>
    </row>
    <row r="2" spans="1:7" ht="36.75" customHeight="1" x14ac:dyDescent="0.2">
      <c r="A2" s="50" t="s">
        <v>6</v>
      </c>
      <c r="B2" s="50"/>
      <c r="C2" s="50"/>
      <c r="D2" s="50"/>
      <c r="E2" s="50"/>
      <c r="F2" s="50"/>
      <c r="G2" s="50"/>
    </row>
    <row r="3" spans="1:7" ht="22" customHeight="1" x14ac:dyDescent="0.2">
      <c r="A3" s="1"/>
      <c r="B3" s="1"/>
      <c r="C3" s="1"/>
      <c r="D3" s="1"/>
      <c r="E3" s="1"/>
    </row>
    <row r="4" spans="1:7" ht="22" customHeight="1" x14ac:dyDescent="0.2">
      <c r="A4" s="3" t="s">
        <v>2</v>
      </c>
      <c r="B4" s="3"/>
      <c r="C4" s="3"/>
      <c r="D4" s="4"/>
      <c r="E4" s="4"/>
      <c r="F4" s="5"/>
      <c r="G4" s="5"/>
    </row>
    <row r="5" spans="1:7" ht="22" customHeight="1" x14ac:dyDescent="0.2">
      <c r="A5" s="3"/>
      <c r="B5" s="3"/>
      <c r="C5" s="3"/>
      <c r="D5" s="4"/>
      <c r="E5" s="4"/>
      <c r="F5" s="5"/>
      <c r="G5" s="5"/>
    </row>
    <row r="6" spans="1:7" ht="22.5" customHeight="1" x14ac:dyDescent="0.2">
      <c r="A6" s="4"/>
      <c r="B6" s="4"/>
      <c r="C6" s="4"/>
      <c r="D6" s="4"/>
      <c r="E6" s="4"/>
      <c r="F6" s="51" t="s">
        <v>0</v>
      </c>
      <c r="G6" s="51"/>
    </row>
    <row r="7" spans="1:7" ht="13.5" customHeight="1" x14ac:dyDescent="0.2">
      <c r="A7" s="6"/>
      <c r="B7" s="6"/>
      <c r="C7" s="6"/>
      <c r="D7" s="6"/>
      <c r="E7" s="6"/>
      <c r="F7" s="7"/>
      <c r="G7" s="7"/>
    </row>
    <row r="8" spans="1:7" ht="30" customHeight="1" x14ac:dyDescent="0.2">
      <c r="A8" s="32" t="s">
        <v>44</v>
      </c>
      <c r="B8" s="6"/>
      <c r="C8" s="6"/>
      <c r="D8" s="6"/>
      <c r="E8" s="6"/>
      <c r="F8" s="6"/>
      <c r="G8" s="5" t="s">
        <v>9</v>
      </c>
    </row>
    <row r="9" spans="1:7" ht="30" customHeight="1" x14ac:dyDescent="0.2">
      <c r="A9" s="49" t="s">
        <v>23</v>
      </c>
      <c r="B9" s="49"/>
      <c r="C9" s="19" t="s">
        <v>10</v>
      </c>
      <c r="D9" s="19" t="s">
        <v>7</v>
      </c>
      <c r="E9" s="8" t="s">
        <v>8</v>
      </c>
      <c r="F9" s="17" t="s">
        <v>4</v>
      </c>
      <c r="G9" s="18"/>
    </row>
    <row r="10" spans="1:7" ht="35.5" customHeight="1" x14ac:dyDescent="0.2">
      <c r="A10" s="54" t="s">
        <v>20</v>
      </c>
      <c r="B10" s="55"/>
      <c r="C10" s="33">
        <v>1200000</v>
      </c>
      <c r="D10" s="34">
        <v>100000</v>
      </c>
      <c r="E10" s="35">
        <f t="shared" ref="E10:E15" si="0">C10-D10</f>
        <v>1100000</v>
      </c>
      <c r="F10" s="56" t="s">
        <v>46</v>
      </c>
      <c r="G10" s="57"/>
    </row>
    <row r="11" spans="1:7" ht="35.5" customHeight="1" x14ac:dyDescent="0.2">
      <c r="A11" s="54" t="s">
        <v>21</v>
      </c>
      <c r="B11" s="55"/>
      <c r="C11" s="33">
        <v>600000</v>
      </c>
      <c r="D11" s="35"/>
      <c r="E11" s="35">
        <f t="shared" si="0"/>
        <v>600000</v>
      </c>
      <c r="F11" s="56" t="s">
        <v>28</v>
      </c>
      <c r="G11" s="57"/>
    </row>
    <row r="12" spans="1:7" ht="35.5" customHeight="1" x14ac:dyDescent="0.2">
      <c r="A12" s="54" t="s">
        <v>26</v>
      </c>
      <c r="B12" s="55"/>
      <c r="C12" s="33">
        <v>120000</v>
      </c>
      <c r="D12" s="34"/>
      <c r="E12" s="35">
        <f t="shared" si="0"/>
        <v>120000</v>
      </c>
      <c r="F12" s="56" t="s">
        <v>27</v>
      </c>
      <c r="G12" s="57"/>
    </row>
    <row r="13" spans="1:7" ht="35.5" customHeight="1" x14ac:dyDescent="0.2">
      <c r="A13" s="54" t="s">
        <v>13</v>
      </c>
      <c r="B13" s="55"/>
      <c r="C13" s="33">
        <v>50000</v>
      </c>
      <c r="D13" s="34"/>
      <c r="E13" s="35">
        <f t="shared" si="0"/>
        <v>50000</v>
      </c>
      <c r="F13" s="56" t="s">
        <v>12</v>
      </c>
      <c r="G13" s="57"/>
    </row>
    <row r="14" spans="1:7" ht="35.5" customHeight="1" x14ac:dyDescent="0.2">
      <c r="A14" s="54" t="s">
        <v>11</v>
      </c>
      <c r="B14" s="55"/>
      <c r="C14" s="33">
        <v>50000</v>
      </c>
      <c r="D14" s="35"/>
      <c r="E14" s="35">
        <f t="shared" si="0"/>
        <v>50000</v>
      </c>
      <c r="F14" s="58" t="s">
        <v>22</v>
      </c>
      <c r="G14" s="57"/>
    </row>
    <row r="15" spans="1:7" ht="35.5" customHeight="1" thickBot="1" x14ac:dyDescent="0.25">
      <c r="A15" s="54" t="s">
        <v>45</v>
      </c>
      <c r="B15" s="55"/>
      <c r="C15" s="33">
        <v>0</v>
      </c>
      <c r="D15" s="35"/>
      <c r="E15" s="35">
        <f t="shared" si="0"/>
        <v>0</v>
      </c>
      <c r="F15" s="58"/>
      <c r="G15" s="57"/>
    </row>
    <row r="16" spans="1:7" ht="35.5" customHeight="1" thickBot="1" x14ac:dyDescent="0.25">
      <c r="A16" s="47" t="s">
        <v>1</v>
      </c>
      <c r="B16" s="48"/>
      <c r="C16" s="20">
        <f>SUM(C10:C15)</f>
        <v>2020000</v>
      </c>
      <c r="D16" s="23">
        <f>SUM(D10:D14)</f>
        <v>100000</v>
      </c>
      <c r="E16" s="24">
        <f>SUM(E10:E15)</f>
        <v>1920000</v>
      </c>
      <c r="F16" s="17" t="s">
        <v>39</v>
      </c>
      <c r="G16" s="18"/>
    </row>
    <row r="17" spans="1:7" ht="12" customHeight="1" x14ac:dyDescent="0.2">
      <c r="A17" s="27"/>
      <c r="B17" s="27"/>
      <c r="C17" s="28"/>
      <c r="D17" s="29"/>
      <c r="E17" s="30"/>
      <c r="F17" s="31"/>
      <c r="G17" s="31"/>
    </row>
    <row r="18" spans="1:7" ht="37.5" customHeight="1" x14ac:dyDescent="0.2">
      <c r="A18" s="32" t="s">
        <v>44</v>
      </c>
      <c r="B18" s="10"/>
      <c r="C18" s="11"/>
      <c r="D18" s="10"/>
      <c r="E18" s="10"/>
      <c r="F18" s="10"/>
      <c r="G18" s="10"/>
    </row>
    <row r="19" spans="1:7" ht="30" customHeight="1" x14ac:dyDescent="0.2">
      <c r="A19" s="49" t="s">
        <v>3</v>
      </c>
      <c r="B19" s="49"/>
      <c r="C19" s="19" t="s">
        <v>10</v>
      </c>
      <c r="D19" s="19" t="s">
        <v>7</v>
      </c>
      <c r="E19" s="25" t="s">
        <v>8</v>
      </c>
      <c r="F19" s="17" t="s">
        <v>4</v>
      </c>
      <c r="G19" s="18"/>
    </row>
    <row r="20" spans="1:7" ht="35.5" customHeight="1" x14ac:dyDescent="0.2">
      <c r="A20" s="54" t="s">
        <v>47</v>
      </c>
      <c r="B20" s="55"/>
      <c r="C20" s="33">
        <v>80000</v>
      </c>
      <c r="D20" s="35">
        <v>30000</v>
      </c>
      <c r="E20" s="35">
        <f t="shared" ref="E20:E25" si="1">C20-D20</f>
        <v>50000</v>
      </c>
      <c r="F20" s="56" t="s">
        <v>19</v>
      </c>
      <c r="G20" s="57"/>
    </row>
    <row r="21" spans="1:7" ht="35.5" customHeight="1" x14ac:dyDescent="0.2">
      <c r="A21" s="54" t="s">
        <v>18</v>
      </c>
      <c r="B21" s="55"/>
      <c r="C21" s="33">
        <v>100000</v>
      </c>
      <c r="D21" s="34"/>
      <c r="E21" s="35">
        <f t="shared" si="1"/>
        <v>100000</v>
      </c>
      <c r="F21" s="56" t="s">
        <v>17</v>
      </c>
      <c r="G21" s="57"/>
    </row>
    <row r="22" spans="1:7" ht="35.5" customHeight="1" x14ac:dyDescent="0.2">
      <c r="A22" s="54" t="s">
        <v>16</v>
      </c>
      <c r="B22" s="55"/>
      <c r="C22" s="33">
        <v>100000</v>
      </c>
      <c r="D22" s="34"/>
      <c r="E22" s="35">
        <f t="shared" si="1"/>
        <v>100000</v>
      </c>
      <c r="F22" s="56" t="s">
        <v>25</v>
      </c>
      <c r="G22" s="57"/>
    </row>
    <row r="23" spans="1:7" ht="35.5" customHeight="1" x14ac:dyDescent="0.2">
      <c r="A23" s="54" t="s">
        <v>32</v>
      </c>
      <c r="B23" s="55"/>
      <c r="C23" s="33">
        <v>70000</v>
      </c>
      <c r="D23" s="34"/>
      <c r="E23" s="35">
        <f t="shared" si="1"/>
        <v>70000</v>
      </c>
      <c r="F23" s="56" t="s">
        <v>33</v>
      </c>
      <c r="G23" s="57"/>
    </row>
    <row r="24" spans="1:7" ht="35.5" customHeight="1" x14ac:dyDescent="0.2">
      <c r="A24" s="54" t="s">
        <v>34</v>
      </c>
      <c r="B24" s="55"/>
      <c r="C24" s="33">
        <v>100000</v>
      </c>
      <c r="D24" s="34"/>
      <c r="E24" s="35">
        <f t="shared" si="1"/>
        <v>100000</v>
      </c>
      <c r="F24" s="56" t="s">
        <v>35</v>
      </c>
      <c r="G24" s="57"/>
    </row>
    <row r="25" spans="1:7" ht="35.5" customHeight="1" x14ac:dyDescent="0.2">
      <c r="A25" s="54" t="s">
        <v>36</v>
      </c>
      <c r="B25" s="55"/>
      <c r="C25" s="33">
        <v>100000</v>
      </c>
      <c r="D25" s="34"/>
      <c r="E25" s="35">
        <f t="shared" si="1"/>
        <v>100000</v>
      </c>
      <c r="F25" s="56" t="s">
        <v>37</v>
      </c>
      <c r="G25" s="57"/>
    </row>
    <row r="26" spans="1:7" ht="35.5" customHeight="1" thickBot="1" x14ac:dyDescent="0.25">
      <c r="A26" s="54" t="s">
        <v>15</v>
      </c>
      <c r="B26" s="55"/>
      <c r="C26" s="33">
        <v>150000</v>
      </c>
      <c r="D26" s="34"/>
      <c r="E26" s="35">
        <f t="shared" ref="E26" si="2">C26-D26</f>
        <v>150000</v>
      </c>
      <c r="F26" s="56" t="s">
        <v>14</v>
      </c>
      <c r="G26" s="57"/>
    </row>
    <row r="27" spans="1:7" ht="41.5" customHeight="1" thickBot="1" x14ac:dyDescent="0.25">
      <c r="A27" s="47" t="s">
        <v>1</v>
      </c>
      <c r="B27" s="48"/>
      <c r="C27" s="20">
        <f>SUM(C20:C26)</f>
        <v>700000</v>
      </c>
      <c r="D27" s="23">
        <f>SUM(D20:D26)</f>
        <v>30000</v>
      </c>
      <c r="E27" s="24">
        <f>SUM(E20:E26)</f>
        <v>670000</v>
      </c>
      <c r="F27" s="17" t="s">
        <v>38</v>
      </c>
      <c r="G27" s="18"/>
    </row>
    <row r="28" spans="1:7" ht="14.5" customHeight="1" thickBot="1" x14ac:dyDescent="0.25">
      <c r="A28" s="27"/>
      <c r="B28" s="27"/>
      <c r="C28" s="28"/>
      <c r="D28" s="29"/>
      <c r="E28" s="30"/>
      <c r="F28" s="31"/>
      <c r="G28" s="31"/>
    </row>
    <row r="29" spans="1:7" ht="36.5" customHeight="1" thickBot="1" x14ac:dyDescent="0.25">
      <c r="A29" s="10"/>
      <c r="B29" s="11" t="s">
        <v>31</v>
      </c>
      <c r="C29" s="44" t="s">
        <v>29</v>
      </c>
      <c r="D29" s="44"/>
      <c r="E29" s="45"/>
      <c r="F29" s="12">
        <f>IF(E16*1/2&lt;=500000,ROUNDDOWN(E16*1/2,-3),500000)</f>
        <v>500000</v>
      </c>
      <c r="G29" s="13" t="s">
        <v>40</v>
      </c>
    </row>
    <row r="30" spans="1:7" ht="15" customHeight="1" thickBot="1" x14ac:dyDescent="0.25">
      <c r="A30" s="10"/>
      <c r="B30" s="10"/>
      <c r="C30" s="10"/>
      <c r="D30" s="14"/>
      <c r="E30" s="15"/>
      <c r="F30" s="15"/>
      <c r="G30" s="13"/>
    </row>
    <row r="31" spans="1:7" ht="38" customHeight="1" thickBot="1" x14ac:dyDescent="0.25">
      <c r="A31" s="10"/>
      <c r="B31" s="11" t="s">
        <v>24</v>
      </c>
      <c r="C31" s="44" t="s">
        <v>30</v>
      </c>
      <c r="D31" s="44"/>
      <c r="E31" s="45"/>
      <c r="F31" s="36">
        <f>IF(E27*1/2&lt;=1000000,ROUNDDOWN(E27*1/2,-3),1000000)</f>
        <v>335000</v>
      </c>
      <c r="G31" s="10" t="s">
        <v>41</v>
      </c>
    </row>
    <row r="32" spans="1:7" ht="11" customHeight="1" thickBot="1" x14ac:dyDescent="0.25"/>
    <row r="33" spans="1:7" ht="38" customHeight="1" thickTop="1" thickBot="1" x14ac:dyDescent="0.25">
      <c r="A33" s="10"/>
      <c r="B33" s="11"/>
      <c r="C33" s="52" t="s">
        <v>42</v>
      </c>
      <c r="D33" s="52"/>
      <c r="E33" s="53"/>
      <c r="F33" s="37">
        <f>IF(F29+F31&lt;=1000000,F29+F31,1000000)</f>
        <v>835000</v>
      </c>
      <c r="G33" s="32" t="s">
        <v>5</v>
      </c>
    </row>
    <row r="34" spans="1:7" ht="13.5" thickTop="1" x14ac:dyDescent="0.2"/>
  </sheetData>
  <mergeCells count="35">
    <mergeCell ref="A25:B25"/>
    <mergeCell ref="F25:G25"/>
    <mergeCell ref="A27:B27"/>
    <mergeCell ref="C29:E29"/>
    <mergeCell ref="C31:E31"/>
    <mergeCell ref="A26:B26"/>
    <mergeCell ref="F26:G26"/>
    <mergeCell ref="A22:B22"/>
    <mergeCell ref="A23:B23"/>
    <mergeCell ref="F23:G23"/>
    <mergeCell ref="A24:B24"/>
    <mergeCell ref="F24:G24"/>
    <mergeCell ref="F14:G14"/>
    <mergeCell ref="F12:G12"/>
    <mergeCell ref="A19:B19"/>
    <mergeCell ref="A20:B20"/>
    <mergeCell ref="A21:B21"/>
    <mergeCell ref="A15:B15"/>
    <mergeCell ref="F15:G15"/>
    <mergeCell ref="C33:E33"/>
    <mergeCell ref="A13:B13"/>
    <mergeCell ref="A2:G2"/>
    <mergeCell ref="F6:G6"/>
    <mergeCell ref="A9:B9"/>
    <mergeCell ref="A10:B10"/>
    <mergeCell ref="A11:B11"/>
    <mergeCell ref="F22:G22"/>
    <mergeCell ref="F20:G20"/>
    <mergeCell ref="A16:B16"/>
    <mergeCell ref="A12:B12"/>
    <mergeCell ref="A14:B14"/>
    <mergeCell ref="F21:G21"/>
    <mergeCell ref="F10:G10"/>
    <mergeCell ref="F11:G11"/>
    <mergeCell ref="F13:G13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基本枠 </vt:lpstr>
      <vt:lpstr>基本枠  (記入例）</vt:lpstr>
      <vt:lpstr>'基本枠 '!Print_Area</vt:lpstr>
      <vt:lpstr>'基本枠  (記入例）'!Print_Area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2023-04-28T04:08:16Z</dcterms:created>
  <dcterms:modified xsi:type="dcterms:W3CDTF">2026-03-28T11:34:24Z</dcterms:modified>
</cp:coreProperties>
</file>