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45" windowWidth="14955" windowHeight="8220"/>
  </bookViews>
  <sheets>
    <sheet name="新規指定事業所" sheetId="2" r:id="rId1"/>
  </sheets>
  <calcPr calcId="162913"/>
</workbook>
</file>

<file path=xl/calcChain.xml><?xml version="1.0" encoding="utf-8"?>
<calcChain xmlns="http://schemas.openxmlformats.org/spreadsheetml/2006/main">
  <c r="E23" i="2" l="1"/>
  <c r="E22" i="2"/>
  <c r="E25" i="2"/>
  <c r="E24" i="2"/>
  <c r="D17" i="2"/>
  <c r="D18" i="2"/>
  <c r="E27" i="2"/>
  <c r="E28" i="2"/>
</calcChain>
</file>

<file path=xl/sharedStrings.xml><?xml version="1.0" encoding="utf-8"?>
<sst xmlns="http://schemas.openxmlformats.org/spreadsheetml/2006/main" count="52" uniqueCount="40">
  <si>
    <t>定員</t>
    <rPh sb="0" eb="2">
      <t>テイイン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</si>
  <si>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</si>
  <si>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</si>
  <si>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</si>
  <si>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</si>
  <si>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人</t>
    <rPh sb="0" eb="1">
      <t>ニン</t>
    </rPh>
    <phoneticPr fontId="1"/>
  </si>
  <si>
    <t>：１</t>
    <phoneticPr fontId="1"/>
  </si>
  <si>
    <t>時間/週</t>
    <rPh sb="0" eb="2">
      <t>ジカン</t>
    </rPh>
    <rPh sb="3" eb="4">
      <t>シュウ</t>
    </rPh>
    <phoneticPr fontId="1"/>
  </si>
  <si>
    <t>管理者</t>
    <rPh sb="0" eb="3">
      <t>カンリシャ</t>
    </rPh>
    <phoneticPr fontId="1"/>
  </si>
  <si>
    <t>サービス管理責任者</t>
    <rPh sb="4" eb="6">
      <t>カンリ</t>
    </rPh>
    <rPh sb="6" eb="9">
      <t>セキニンシャ</t>
    </rPh>
    <phoneticPr fontId="1"/>
  </si>
  <si>
    <t>実利用者数</t>
    <rPh sb="0" eb="1">
      <t>ジツ</t>
    </rPh>
    <rPh sb="1" eb="4">
      <t>リヨウシャ</t>
    </rPh>
    <rPh sb="4" eb="5">
      <t>スウ</t>
    </rPh>
    <phoneticPr fontId="1"/>
  </si>
  <si>
    <t>生活支援員</t>
    <rPh sb="0" eb="2">
      <t>セイカツ</t>
    </rPh>
    <rPh sb="2" eb="5">
      <t>シエンイン</t>
    </rPh>
    <phoneticPr fontId="1"/>
  </si>
  <si>
    <t>世話人</t>
    <rPh sb="0" eb="3">
      <t>セワニン</t>
    </rPh>
    <phoneticPr fontId="1"/>
  </si>
  <si>
    <t>３０：１</t>
    <phoneticPr fontId="1"/>
  </si>
  <si>
    <t>専従（兼務可）</t>
    <rPh sb="0" eb="2">
      <t>センジュウ</t>
    </rPh>
    <rPh sb="3" eb="5">
      <t>ケンム</t>
    </rPh>
    <rPh sb="5" eb="6">
      <t>カ</t>
    </rPh>
    <phoneticPr fontId="1"/>
  </si>
  <si>
    <t>必要な勤務時間（兼務可。ただし、20人以上の場合は専任が望ましい。)</t>
    <rPh sb="0" eb="2">
      <t>ヒツヨウ</t>
    </rPh>
    <rPh sb="3" eb="5">
      <t>キンム</t>
    </rPh>
    <rPh sb="5" eb="7">
      <t>ジカン</t>
    </rPh>
    <rPh sb="8" eb="11">
      <t>ケンムカ</t>
    </rPh>
    <rPh sb="18" eb="21">
      <t>ニンイジョウ</t>
    </rPh>
    <rPh sb="22" eb="24">
      <t>バアイ</t>
    </rPh>
    <rPh sb="25" eb="27">
      <t>センニン</t>
    </rPh>
    <rPh sb="28" eb="29">
      <t>ノゾ</t>
    </rPh>
    <phoneticPr fontId="1"/>
  </si>
  <si>
    <t>÷２．５＝</t>
    <phoneticPr fontId="1"/>
  </si>
  <si>
    <t>←新規の場合は（定員×０．９）</t>
    <rPh sb="1" eb="3">
      <t>シンキ</t>
    </rPh>
    <rPh sb="4" eb="6">
      <t>バアイ</t>
    </rPh>
    <rPh sb="8" eb="10">
      <t>テイイン</t>
    </rPh>
    <phoneticPr fontId="1"/>
  </si>
  <si>
    <t>÷　４　＝</t>
    <phoneticPr fontId="1"/>
  </si>
  <si>
    <t>÷　６　＝</t>
    <phoneticPr fontId="1"/>
  </si>
  <si>
    <t>÷　９　＝</t>
    <phoneticPr fontId="1"/>
  </si>
  <si>
    <r>
      <t>常勤職員の勤務時間数　</t>
    </r>
    <r>
      <rPr>
        <b/>
        <sz val="11"/>
        <rFont val="ＭＳ Ｐゴシック"/>
        <family val="3"/>
        <charset val="128"/>
      </rPr>
      <t>（B）</t>
    </r>
    <rPh sb="0" eb="2">
      <t>ジョウキン</t>
    </rPh>
    <rPh sb="2" eb="4">
      <t>ショクイン</t>
    </rPh>
    <rPh sb="5" eb="7">
      <t>キンム</t>
    </rPh>
    <rPh sb="7" eb="9">
      <t>ジカン</t>
    </rPh>
    <rPh sb="9" eb="10">
      <t>スウ</t>
    </rPh>
    <phoneticPr fontId="1"/>
  </si>
  <si>
    <t>←（D)×（B)</t>
    <phoneticPr fontId="1"/>
  </si>
  <si>
    <t>配置時間　　</t>
    <rPh sb="0" eb="2">
      <t>ハイチ</t>
    </rPh>
    <rPh sb="2" eb="4">
      <t>ジカン</t>
    </rPh>
    <phoneticPr fontId="1"/>
  </si>
  <si>
    <t>←（E)×（B)</t>
    <phoneticPr fontId="1"/>
  </si>
  <si>
    <t>夜間支援員</t>
    <rPh sb="0" eb="2">
      <t>ヤカン</t>
    </rPh>
    <rPh sb="2" eb="5">
      <t>シエンイン</t>
    </rPh>
    <phoneticPr fontId="1"/>
  </si>
  <si>
    <t>配置基準なし</t>
    <rPh sb="0" eb="2">
      <t>ハイチ</t>
    </rPh>
    <rPh sb="2" eb="4">
      <t>キジュン</t>
    </rPh>
    <phoneticPr fontId="1"/>
  </si>
  <si>
    <r>
      <t xml:space="preserve">職員配置基準 </t>
    </r>
    <r>
      <rPr>
        <b/>
        <sz val="11"/>
        <rFont val="ＭＳ Ｐゴシック"/>
        <family val="3"/>
        <charset val="128"/>
      </rPr>
      <t>　（A）</t>
    </r>
    <rPh sb="0" eb="4">
      <t>ショクインハイチ</t>
    </rPh>
    <rPh sb="4" eb="6">
      <t>キジュン</t>
    </rPh>
    <phoneticPr fontId="1"/>
  </si>
  <si>
    <r>
      <t>前年度の平均利用数　</t>
    </r>
    <r>
      <rPr>
        <b/>
        <sz val="11"/>
        <rFont val="ＭＳ Ｐゴシック"/>
        <family val="3"/>
        <charset val="128"/>
      </rPr>
      <t xml:space="preserve"> （C）</t>
    </r>
    <rPh sb="0" eb="3">
      <t>ゼンネンド</t>
    </rPh>
    <rPh sb="4" eb="6">
      <t>ヘイキン</t>
    </rPh>
    <rPh sb="6" eb="9">
      <t>リヨウスウ</t>
    </rPh>
    <phoneticPr fontId="1"/>
  </si>
  <si>
    <t>※ホーム単位ではなく、事業所単位で計算</t>
    <rPh sb="4" eb="6">
      <t>タンイ</t>
    </rPh>
    <rPh sb="11" eb="14">
      <t>ジギョウショ</t>
    </rPh>
    <rPh sb="14" eb="16">
      <t>タンイ</t>
    </rPh>
    <rPh sb="17" eb="19">
      <t>ケイサン</t>
    </rPh>
    <phoneticPr fontId="1"/>
  </si>
  <si>
    <t>←（C)÷（A)</t>
    <phoneticPr fontId="1"/>
  </si>
  <si>
    <t>※小数点以下第2位を切り上げ</t>
    <rPh sb="1" eb="4">
      <t>ショウスウテン</t>
    </rPh>
    <rPh sb="4" eb="6">
      <t>イカ</t>
    </rPh>
    <rPh sb="6" eb="7">
      <t>ダイ</t>
    </rPh>
    <rPh sb="8" eb="9">
      <t>イ</t>
    </rPh>
    <rPh sb="10" eb="11">
      <t>キ</t>
    </rPh>
    <rPh sb="12" eb="13">
      <t>ア</t>
    </rPh>
    <phoneticPr fontId="1"/>
  </si>
  <si>
    <t>　　　　　　※小数点以下第2位を切り上げ</t>
    <rPh sb="7" eb="10">
      <t>ショウスウテン</t>
    </rPh>
    <rPh sb="10" eb="12">
      <t>イカ</t>
    </rPh>
    <rPh sb="12" eb="13">
      <t>ダイ</t>
    </rPh>
    <rPh sb="14" eb="15">
      <t>イ</t>
    </rPh>
    <rPh sb="16" eb="17">
      <t>キ</t>
    </rPh>
    <rPh sb="18" eb="19">
      <t>ア</t>
    </rPh>
    <phoneticPr fontId="1"/>
  </si>
  <si>
    <t>※ただし、以下の場合は算定不可。</t>
    <rPh sb="5" eb="7">
      <t>イカ</t>
    </rPh>
    <rPh sb="8" eb="10">
      <t>バアイ</t>
    </rPh>
    <rPh sb="11" eb="13">
      <t>サンテイ</t>
    </rPh>
    <rPh sb="13" eb="15">
      <t>フカ</t>
    </rPh>
    <phoneticPr fontId="1"/>
  </si>
  <si>
    <t>　・バックアップ施設の夜勤（宿直）職員が夜間支援を行う場合。</t>
    <rPh sb="8" eb="10">
      <t>シセツ</t>
    </rPh>
    <rPh sb="11" eb="13">
      <t>ヤキン</t>
    </rPh>
    <rPh sb="14" eb="16">
      <t>シュクチョク</t>
    </rPh>
    <rPh sb="17" eb="19">
      <t>ショクイン</t>
    </rPh>
    <rPh sb="20" eb="22">
      <t>ヤカン</t>
    </rPh>
    <rPh sb="22" eb="24">
      <t>シエン</t>
    </rPh>
    <rPh sb="25" eb="26">
      <t>オコナ</t>
    </rPh>
    <rPh sb="27" eb="29">
      <t>バアイ</t>
    </rPh>
    <phoneticPr fontId="1"/>
  </si>
  <si>
    <t>　・夜間支援職員が、職員の自宅で待機する場合。</t>
    <rPh sb="2" eb="4">
      <t>ヤカン</t>
    </rPh>
    <rPh sb="4" eb="6">
      <t>シエン</t>
    </rPh>
    <rPh sb="6" eb="8">
      <t>ショクイン</t>
    </rPh>
    <rPh sb="10" eb="12">
      <t>ショクイン</t>
    </rPh>
    <rPh sb="13" eb="15">
      <t>ジタク</t>
    </rPh>
    <rPh sb="16" eb="18">
      <t>タイキ</t>
    </rPh>
    <rPh sb="20" eb="22">
      <t>バアイ</t>
    </rPh>
    <phoneticPr fontId="1"/>
  </si>
  <si>
    <t>基準上の必要職員数（D)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</si>
  <si>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"/>
  </si>
  <si>
    <t>基準上の必要職員数（E)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"/>
  </si>
  <si>
    <t>職員配置計算表（新規指定事業所用）</t>
    <rPh sb="0" eb="4">
      <t>ショクインハイチ</t>
    </rPh>
    <rPh sb="4" eb="7">
      <t>ケイサンヒョウ</t>
    </rPh>
    <rPh sb="8" eb="10">
      <t>シンキ</t>
    </rPh>
    <rPh sb="10" eb="12">
      <t>シテイ</t>
    </rPh>
    <rPh sb="12" eb="15">
      <t>ジギョウショ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</si>
</sst>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1" formatCode="0.0_ "/>
    <numFmt numFmtId="182" formatCode="0.00_ "/>
    <numFmt numFmtId="183" formatCode="0.000_ "/>
    <numFmt numFmtId="206" formatCode="#,##0.0_);[Red]\(#,##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6" fontId="4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83" fontId="0" fillId="0" borderId="0" xfId="0" applyNumberForma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06" fontId="0" fillId="0" borderId="1" xfId="0" applyNumberFormat="1" applyBorder="1" applyAlignment="1">
      <alignment horizontal="center" vertical="center"/>
    </xf>
    <xf numFmtId="20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Zeros="0" tabSelected="1" zoomScaleNormal="100" workbookViewId="0">
      <selection activeCell="H7" sqref="H7"/>
    </sheetView>
  </sheetViews>
  <sheetFormatPr defaultRowHeight="24" customHeight="1"/>
  <cols>
    <col min="1" max="1" width="20.25" style="2" bestFit="1" customWidth="1"/>
    <col min="2" max="2" width="13.5" style="2" customWidth="1"/>
    <col min="3" max="3" width="9.875" style="2" customWidth="1"/>
    <col min="4" max="4" width="9.125" style="2" customWidth="1"/>
    <col min="5" max="16384" width="9" style="2"/>
  </cols>
  <sheetData>
    <row r="1" spans="1:8" ht="24" customHeight="1">
      <c r="A1" s="39" t="s">
        <v>39</v>
      </c>
      <c r="B1" s="39"/>
      <c r="C1" s="39"/>
      <c r="D1" s="39"/>
      <c r="E1" s="39"/>
      <c r="F1" s="39"/>
      <c r="G1" s="39"/>
      <c r="H1" s="39"/>
    </row>
    <row r="2" spans="1:8" ht="24" customHeight="1">
      <c r="A2" s="1"/>
      <c r="B2" s="31" t="s">
        <v>29</v>
      </c>
    </row>
    <row r="3" spans="1:8" ht="21" customHeight="1" thickBot="1"/>
    <row r="4" spans="1:8" ht="21" customHeight="1" thickTop="1" thickBot="1">
      <c r="A4" s="29" t="s">
        <v>8</v>
      </c>
    </row>
    <row r="5" spans="1:8" ht="21" customHeight="1" thickTop="1">
      <c r="A5" s="3"/>
      <c r="B5" s="4" t="s">
        <v>14</v>
      </c>
    </row>
    <row r="6" spans="1:8" ht="21" customHeight="1" thickBot="1">
      <c r="A6" s="5"/>
    </row>
    <row r="7" spans="1:8" ht="21" customHeight="1" thickTop="1" thickBot="1">
      <c r="A7" s="30" t="s">
        <v>9</v>
      </c>
    </row>
    <row r="8" spans="1:8" ht="21" customHeight="1" thickTop="1">
      <c r="A8" s="5"/>
      <c r="B8" s="6" t="s">
        <v>13</v>
      </c>
    </row>
    <row r="9" spans="1:8" ht="21" customHeight="1">
      <c r="A9" s="5"/>
      <c r="B9" s="2" t="s">
        <v>15</v>
      </c>
    </row>
    <row r="10" spans="1:8" ht="21" customHeight="1" thickBot="1">
      <c r="A10" s="5"/>
    </row>
    <row r="11" spans="1:8" ht="21" customHeight="1" thickTop="1" thickBot="1">
      <c r="A11" s="29" t="s">
        <v>12</v>
      </c>
    </row>
    <row r="12" spans="1:8" ht="21.75" customHeight="1" thickTop="1">
      <c r="C12" s="23" t="s">
        <v>0</v>
      </c>
      <c r="D12" s="24"/>
    </row>
    <row r="13" spans="1:8" ht="21.75" customHeight="1">
      <c r="A13" s="5"/>
      <c r="C13" s="7" t="s">
        <v>27</v>
      </c>
      <c r="D13" s="24"/>
      <c r="E13" s="2" t="s">
        <v>6</v>
      </c>
    </row>
    <row r="14" spans="1:8" ht="21.75" customHeight="1">
      <c r="A14" s="5"/>
      <c r="C14" s="7" t="s">
        <v>21</v>
      </c>
      <c r="D14" s="24"/>
      <c r="E14" s="2" t="s">
        <v>7</v>
      </c>
    </row>
    <row r="15" spans="1:8" ht="21.75" customHeight="1">
      <c r="A15" s="5"/>
      <c r="C15" s="7" t="s">
        <v>28</v>
      </c>
      <c r="D15" s="24"/>
      <c r="E15" s="2" t="s">
        <v>5</v>
      </c>
      <c r="F15" s="8" t="s">
        <v>17</v>
      </c>
    </row>
    <row r="16" spans="1:8" s="11" customFormat="1" ht="21.75" customHeight="1">
      <c r="A16" s="9"/>
      <c r="B16" s="33" t="s">
        <v>32</v>
      </c>
      <c r="C16" s="7"/>
      <c r="D16" s="25"/>
      <c r="E16" s="2"/>
      <c r="F16" s="8"/>
      <c r="G16" s="2"/>
      <c r="H16" s="2"/>
    </row>
    <row r="17" spans="1:8" ht="21" customHeight="1">
      <c r="A17" s="5"/>
      <c r="B17" s="4"/>
      <c r="C17" s="12" t="s">
        <v>36</v>
      </c>
      <c r="D17" s="28" t="e">
        <f>D15/D13</f>
        <v>#DIV/0!</v>
      </c>
      <c r="E17" s="13" t="s">
        <v>5</v>
      </c>
      <c r="F17" s="14" t="s">
        <v>30</v>
      </c>
      <c r="G17" s="11"/>
      <c r="H17" s="11"/>
    </row>
    <row r="18" spans="1:8" ht="21" customHeight="1">
      <c r="A18" s="5"/>
      <c r="B18" s="4"/>
      <c r="C18" s="15" t="s">
        <v>23</v>
      </c>
      <c r="D18" s="27" t="e">
        <f>ROUNDUP(D17*D14,1)</f>
        <v>#DIV/0!</v>
      </c>
      <c r="E18" s="16" t="s">
        <v>7</v>
      </c>
      <c r="F18" s="14" t="s">
        <v>22</v>
      </c>
    </row>
    <row r="19" spans="1:8" ht="21" customHeight="1" thickBot="1">
      <c r="A19" s="5"/>
      <c r="B19" s="4"/>
      <c r="C19" s="15"/>
      <c r="D19" s="12"/>
      <c r="E19" s="17"/>
      <c r="F19" s="14"/>
    </row>
    <row r="20" spans="1:8" s="18" customFormat="1" ht="21" customHeight="1" thickTop="1" thickBot="1">
      <c r="A20" s="29" t="s">
        <v>11</v>
      </c>
    </row>
    <row r="21" spans="1:8" ht="21" customHeight="1" thickTop="1">
      <c r="A21" s="5"/>
      <c r="B21" s="19"/>
      <c r="C21" s="19" t="s">
        <v>10</v>
      </c>
      <c r="D21" s="20"/>
      <c r="E21" s="38" t="s">
        <v>37</v>
      </c>
      <c r="F21" s="38"/>
      <c r="G21" s="18"/>
      <c r="H21" s="18"/>
    </row>
    <row r="22" spans="1:8" ht="21" customHeight="1">
      <c r="B22" s="21" t="s">
        <v>4</v>
      </c>
      <c r="C22" s="24"/>
      <c r="D22" s="22" t="s">
        <v>16</v>
      </c>
      <c r="E22" s="36">
        <f>ROUNDUP(C22/2.5,1)</f>
        <v>0</v>
      </c>
      <c r="F22" s="2" t="s">
        <v>5</v>
      </c>
      <c r="G22" s="35" t="s">
        <v>31</v>
      </c>
    </row>
    <row r="23" spans="1:8" ht="21" customHeight="1">
      <c r="B23" s="21" t="s">
        <v>3</v>
      </c>
      <c r="C23" s="24"/>
      <c r="D23" s="22" t="s">
        <v>18</v>
      </c>
      <c r="E23" s="37">
        <f>ROUNDUP(C23/4,1)</f>
        <v>0</v>
      </c>
      <c r="F23" s="2" t="s">
        <v>5</v>
      </c>
      <c r="G23" s="35" t="s">
        <v>31</v>
      </c>
    </row>
    <row r="24" spans="1:8" ht="21" customHeight="1">
      <c r="B24" s="21" t="s">
        <v>2</v>
      </c>
      <c r="C24" s="24"/>
      <c r="D24" s="22" t="s">
        <v>19</v>
      </c>
      <c r="E24" s="37">
        <f>ROUNDUP(C24/6,1)</f>
        <v>0</v>
      </c>
      <c r="F24" s="2" t="s">
        <v>5</v>
      </c>
      <c r="G24" s="35" t="s">
        <v>31</v>
      </c>
    </row>
    <row r="25" spans="1:8" ht="21" customHeight="1">
      <c r="B25" s="21" t="s">
        <v>1</v>
      </c>
      <c r="C25" s="24"/>
      <c r="D25" s="22" t="s">
        <v>20</v>
      </c>
      <c r="E25" s="37">
        <f>ROUNDUP(C25/9,1)</f>
        <v>0</v>
      </c>
      <c r="F25" s="2" t="s">
        <v>5</v>
      </c>
      <c r="G25" s="35" t="s">
        <v>31</v>
      </c>
    </row>
    <row r="26" spans="1:8" ht="21" customHeight="1">
      <c r="B26" s="21"/>
      <c r="C26" s="10"/>
      <c r="D26" s="22"/>
      <c r="E26" s="26"/>
    </row>
    <row r="27" spans="1:8" ht="21" customHeight="1">
      <c r="D27" s="12" t="s">
        <v>38</v>
      </c>
      <c r="E27" s="28">
        <f>SUM(E22:E25)</f>
        <v>0</v>
      </c>
      <c r="F27" s="13" t="s">
        <v>5</v>
      </c>
    </row>
    <row r="28" spans="1:8" ht="24" customHeight="1">
      <c r="D28" s="15" t="s">
        <v>23</v>
      </c>
      <c r="E28" s="27">
        <f>ROUNDUP(E27*D14,1)</f>
        <v>0</v>
      </c>
      <c r="F28" s="16" t="s">
        <v>7</v>
      </c>
      <c r="G28" s="4" t="s">
        <v>24</v>
      </c>
    </row>
    <row r="29" spans="1:8" ht="24" customHeight="1" thickBot="1">
      <c r="D29" s="15"/>
      <c r="E29" s="32"/>
      <c r="F29" s="17"/>
      <c r="G29" s="4"/>
    </row>
    <row r="30" spans="1:8" ht="24" customHeight="1" thickTop="1" thickBot="1">
      <c r="A30" s="29" t="s">
        <v>25</v>
      </c>
    </row>
    <row r="31" spans="1:8" ht="24" customHeight="1" thickTop="1">
      <c r="B31" s="4" t="s">
        <v>26</v>
      </c>
    </row>
    <row r="33" spans="2:2" s="34" customFormat="1" ht="17.25" customHeight="1">
      <c r="B33" s="34" t="s">
        <v>33</v>
      </c>
    </row>
    <row r="34" spans="2:2" s="34" customFormat="1" ht="17.25" customHeight="1">
      <c r="B34" s="34" t="s">
        <v>35</v>
      </c>
    </row>
    <row r="35" spans="2:2" s="34" customFormat="1" ht="17.25" customHeight="1">
      <c r="B35" s="34" t="s">
        <v>34</v>
      </c>
    </row>
  </sheetData>
  <mergeCells count="2">
    <mergeCell ref="E21:F21"/>
    <mergeCell ref="A1:H1"/>
  </mergeCells>
  <phoneticPr fontId="1"/>
  <dataValidations xWindow="458" yWindow="494" count="2">
    <dataValidation type="list" allowBlank="1" showErrorMessage="1" errorTitle="職員配置基準" error="「4」「5」「6」「10」のいずれかを入力してください。" sqref="D13">
      <formula1>"3,4,5,6,10"</formula1>
    </dataValidation>
    <dataValidation allowBlank="1" showInputMessage="1" showErrorMessage="1" promptTitle="定員" prompt="事業所全体の定員を入力してください。" sqref="D12"/>
  </dataValidations>
  <pageMargins left="0.70866141732283472" right="0.70866141732283472" top="0.74803149606299213" bottom="0.74803149606299213" header="0.31496062992125984" footer="0.31496062992125984"/>
  <pageSetup paperSize="9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新規指定事業所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2016-08-15T04:01:53Z</dcterms:created>
  <dcterms:modified xsi:type="dcterms:W3CDTF">2020-06-16T05:53:07Z</dcterms:modified>
</cp:coreProperties>
</file>